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<sst xmlns="http://schemas.openxmlformats.org/spreadsheetml/2006/main" count="175" uniqueCount="101">
  <si>
    <t>系所</t>
  </si>
  <si>
    <t>學號</t>
  </si>
  <si>
    <t>姓名</t>
  </si>
  <si>
    <t>hwk2</t>
  </si>
  <si>
    <t>資工系</t>
  </si>
  <si>
    <t>許淵凱</t>
  </si>
  <si>
    <t>林金瑞</t>
  </si>
  <si>
    <t>鄭傑仁</t>
  </si>
  <si>
    <t>黃致瑋</t>
  </si>
  <si>
    <t>林宏隆</t>
  </si>
  <si>
    <t>阮世綸</t>
  </si>
  <si>
    <t>劉偉正</t>
  </si>
  <si>
    <t>謝宏佑</t>
  </si>
  <si>
    <t>潘志凌</t>
  </si>
  <si>
    <t>資管系</t>
  </si>
  <si>
    <t>林尚威</t>
  </si>
  <si>
    <t>蕭宗裕</t>
  </si>
  <si>
    <t>羅价任</t>
  </si>
  <si>
    <t>潘建全</t>
  </si>
  <si>
    <t>鄭啟斌</t>
  </si>
  <si>
    <t>許慶同</t>
  </si>
  <si>
    <t>電機系</t>
  </si>
  <si>
    <t>張修維</t>
  </si>
  <si>
    <t>黃耀賢</t>
  </si>
  <si>
    <t>洪上洸</t>
  </si>
  <si>
    <t>許博勛</t>
  </si>
  <si>
    <t>楊博羽</t>
  </si>
  <si>
    <t>黃毅夫</t>
  </si>
  <si>
    <t>林郁強</t>
  </si>
  <si>
    <t>鄭鈺森</t>
  </si>
  <si>
    <t>吳柏緯</t>
  </si>
  <si>
    <t>馮若華</t>
  </si>
  <si>
    <t>林冠中</t>
  </si>
  <si>
    <t>蕭松浩</t>
  </si>
  <si>
    <t>賴伯倫</t>
  </si>
  <si>
    <t>王新賀</t>
  </si>
  <si>
    <t>陳裕生</t>
  </si>
  <si>
    <t>謝忠達</t>
  </si>
  <si>
    <t>楊舜博</t>
  </si>
  <si>
    <t>徐雲婷</t>
  </si>
  <si>
    <t>陳殷盈</t>
  </si>
  <si>
    <t>呂品賢</t>
  </si>
  <si>
    <t>陳積弘</t>
  </si>
  <si>
    <t>李松澤</t>
  </si>
  <si>
    <t>蔡忠志</t>
  </si>
  <si>
    <t>鄭暐潔</t>
  </si>
  <si>
    <t>吳翊豪</t>
  </si>
  <si>
    <t>吳明峰</t>
  </si>
  <si>
    <t>蔡德璋</t>
  </si>
  <si>
    <t>陳慶懋</t>
  </si>
  <si>
    <t>蔡明志</t>
  </si>
  <si>
    <t>凌誌鴻</t>
  </si>
  <si>
    <t>張嘉銘</t>
  </si>
  <si>
    <t>劉宗鑫</t>
  </si>
  <si>
    <t>張永欣</t>
  </si>
  <si>
    <t>邱冠綸</t>
  </si>
  <si>
    <t>孫世昌</t>
  </si>
  <si>
    <t>朱博楷</t>
  </si>
  <si>
    <t>賴俊雄</t>
  </si>
  <si>
    <t>王舒韻</t>
  </si>
  <si>
    <t>鍾家旺</t>
  </si>
  <si>
    <t>鍾宜君</t>
  </si>
  <si>
    <t>王紹洋</t>
  </si>
  <si>
    <t>王義發</t>
  </si>
  <si>
    <t>莊富傑</t>
  </si>
  <si>
    <t>黃健智</t>
  </si>
  <si>
    <t>張修誠</t>
  </si>
  <si>
    <t>黃俊諭</t>
  </si>
  <si>
    <t>賴槿峰</t>
  </si>
  <si>
    <t>許師瑋</t>
  </si>
  <si>
    <t>張勇</t>
  </si>
  <si>
    <t>簡國安</t>
  </si>
  <si>
    <t>何建緯</t>
  </si>
  <si>
    <t>施南極</t>
  </si>
  <si>
    <t>游仕宏</t>
  </si>
  <si>
    <t>鐘逸民</t>
  </si>
  <si>
    <t>張振宏</t>
  </si>
  <si>
    <t>王相凱</t>
  </si>
  <si>
    <t>陳威利</t>
  </si>
  <si>
    <t>詹前泓</t>
  </si>
  <si>
    <t>林宗彥</t>
  </si>
  <si>
    <t>侯君儒</t>
  </si>
  <si>
    <t>侯君霖</t>
  </si>
  <si>
    <t>劉岱穎</t>
  </si>
  <si>
    <t>hwk1</t>
  </si>
  <si>
    <t>hwk3</t>
  </si>
  <si>
    <t>Average</t>
  </si>
  <si>
    <t>hwk4</t>
  </si>
  <si>
    <t>hwk5</t>
  </si>
  <si>
    <t>hwk6</t>
  </si>
  <si>
    <t>hwk7</t>
  </si>
  <si>
    <t>hwk8</t>
  </si>
  <si>
    <t>hwk9</t>
  </si>
  <si>
    <t>Bonus</t>
  </si>
  <si>
    <t>Mid_Exam(30%)</t>
  </si>
  <si>
    <t>Project(10%)</t>
  </si>
  <si>
    <t>Hwk_total(30%)</t>
  </si>
  <si>
    <t>Final(30%)</t>
  </si>
  <si>
    <t>Total(100%)</t>
  </si>
  <si>
    <t>hwk10</t>
  </si>
  <si>
    <t>hwk11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</si>
</sst>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0"/>
    </font>
    <font>
      <b/>
      <sz val="13"/>
      <name val="標楷體"/>
      <family val="4"/>
    </font>
    <font>
      <sz val="9"/>
      <name val="新細明體"/>
      <family val="1"/>
    </font>
    <font>
      <b/>
      <sz val="13"/>
      <name val="Times New Roman"/>
      <family val="1"/>
    </font>
    <font>
      <b/>
      <sz val="12"/>
      <name val="新細明體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b/>
      <sz val="13"/>
      <color indexed="58"/>
      <name val="Times New Roman"/>
      <family val="1"/>
    </font>
    <font>
      <sz val="12"/>
      <color indexed="58"/>
      <name val="Times New Roman"/>
      <family val="1"/>
    </font>
    <font>
      <sz val="12"/>
      <color indexed="58"/>
      <name val="新細明體"/>
      <family val="1"/>
    </font>
    <font>
      <b/>
      <sz val="13"/>
      <color indexed="17"/>
      <name val="Times New Roman"/>
      <family val="1"/>
    </font>
    <font>
      <sz val="12"/>
      <color indexed="17"/>
      <name val="新細明體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M56">
      <selection activeCell="S67" sqref="S67"/>
    </sheetView>
  </sheetViews>
  <sheetFormatPr defaultColWidth="9.00390625" defaultRowHeight="16.5"/>
  <cols>
    <col min="2" max="2" width="11.625" style="0" customWidth="1"/>
    <col min="3" max="3" width="10.875" style="0" customWidth="1"/>
    <col min="13" max="13" width="10.875" style="36" customWidth="1"/>
    <col min="14" max="14" width="10.875" style="39" customWidth="1"/>
    <col min="15" max="15" width="16.75390625" style="21" customWidth="1"/>
    <col min="16" max="16" width="18.25390625" style="23" customWidth="1"/>
    <col min="17" max="17" width="14.125" style="23" customWidth="1"/>
    <col min="18" max="18" width="12.875" style="23" customWidth="1"/>
    <col min="19" max="19" width="14.00390625" style="19" customWidth="1"/>
  </cols>
  <sheetData>
    <row r="1" spans="1:20" ht="17.25">
      <c r="A1" s="6" t="s">
        <v>0</v>
      </c>
      <c r="B1" s="6" t="s">
        <v>1</v>
      </c>
      <c r="C1" s="6" t="s">
        <v>2</v>
      </c>
      <c r="D1" s="2" t="s">
        <v>84</v>
      </c>
      <c r="E1" s="2" t="s">
        <v>3</v>
      </c>
      <c r="F1" s="2" t="s">
        <v>85</v>
      </c>
      <c r="G1" s="2" t="s">
        <v>87</v>
      </c>
      <c r="H1" s="2" t="s">
        <v>88</v>
      </c>
      <c r="I1" s="2" t="s">
        <v>89</v>
      </c>
      <c r="J1" s="2" t="s">
        <v>90</v>
      </c>
      <c r="K1" s="2" t="s">
        <v>91</v>
      </c>
      <c r="L1" s="2" t="s">
        <v>92</v>
      </c>
      <c r="M1" s="2" t="s">
        <v>99</v>
      </c>
      <c r="N1" s="2" t="s">
        <v>100</v>
      </c>
      <c r="O1" s="20" t="s">
        <v>96</v>
      </c>
      <c r="P1" s="20" t="s">
        <v>94</v>
      </c>
      <c r="Q1" s="20" t="s">
        <v>95</v>
      </c>
      <c r="R1" s="20" t="s">
        <v>97</v>
      </c>
      <c r="S1" s="17" t="s">
        <v>98</v>
      </c>
      <c r="T1" s="2" t="s">
        <v>93</v>
      </c>
    </row>
    <row r="2" spans="1:19" s="12" customFormat="1" ht="16.5">
      <c r="A2" s="10" t="s">
        <v>4</v>
      </c>
      <c r="B2" s="11">
        <v>485410019</v>
      </c>
      <c r="C2" s="10" t="s">
        <v>5</v>
      </c>
      <c r="D2" s="12">
        <v>90</v>
      </c>
      <c r="E2" s="13">
        <v>0</v>
      </c>
      <c r="F2" s="12">
        <v>55</v>
      </c>
      <c r="G2" s="12">
        <v>49</v>
      </c>
      <c r="H2" s="13">
        <v>0</v>
      </c>
      <c r="I2" s="14">
        <v>0</v>
      </c>
      <c r="J2" s="14">
        <v>0</v>
      </c>
      <c r="K2" s="12">
        <v>0</v>
      </c>
      <c r="L2" s="15">
        <v>0</v>
      </c>
      <c r="M2" s="34">
        <v>0</v>
      </c>
      <c r="N2" s="37">
        <v>0</v>
      </c>
      <c r="O2" s="22">
        <f>(SUM(D2:N2)/40)</f>
        <v>4.85</v>
      </c>
      <c r="P2" s="22">
        <v>0</v>
      </c>
      <c r="Q2" s="26">
        <v>77</v>
      </c>
      <c r="R2" s="24"/>
      <c r="S2" s="28">
        <f aca="true" t="shared" si="0" ref="S2:S33">(O2+P2*0.3+Q2*0.1)</f>
        <v>12.55</v>
      </c>
    </row>
    <row r="3" spans="1:19" ht="16.5">
      <c r="A3" s="7" t="s">
        <v>4</v>
      </c>
      <c r="B3" s="8">
        <v>487210033</v>
      </c>
      <c r="C3" s="7" t="s">
        <v>6</v>
      </c>
      <c r="D3">
        <v>77</v>
      </c>
      <c r="E3">
        <v>95</v>
      </c>
      <c r="F3">
        <v>80</v>
      </c>
      <c r="G3">
        <v>93</v>
      </c>
      <c r="H3">
        <v>84</v>
      </c>
      <c r="I3">
        <v>92</v>
      </c>
      <c r="J3">
        <v>66</v>
      </c>
      <c r="K3">
        <v>95</v>
      </c>
      <c r="L3" s="16">
        <v>88</v>
      </c>
      <c r="M3" s="35">
        <v>78</v>
      </c>
      <c r="N3" s="38">
        <v>100</v>
      </c>
      <c r="O3" s="32">
        <f>(SUM(D3:N3)/40)</f>
        <v>23.7</v>
      </c>
      <c r="P3" s="23">
        <v>80</v>
      </c>
      <c r="Q3" s="27">
        <v>59</v>
      </c>
      <c r="S3" s="18">
        <f t="shared" si="0"/>
        <v>53.6</v>
      </c>
    </row>
    <row r="4" spans="1:19" s="12" customFormat="1" ht="16.5">
      <c r="A4" s="10" t="s">
        <v>4</v>
      </c>
      <c r="B4" s="11">
        <v>487225035</v>
      </c>
      <c r="C4" s="10" t="s">
        <v>7</v>
      </c>
      <c r="D4" s="12">
        <v>100</v>
      </c>
      <c r="E4" s="12">
        <v>95</v>
      </c>
      <c r="F4" s="12">
        <v>100</v>
      </c>
      <c r="G4" s="12">
        <v>77</v>
      </c>
      <c r="H4" s="12">
        <v>100</v>
      </c>
      <c r="I4" s="12">
        <v>91</v>
      </c>
      <c r="J4" s="12">
        <v>98</v>
      </c>
      <c r="K4" s="12">
        <v>100</v>
      </c>
      <c r="L4" s="15">
        <v>100</v>
      </c>
      <c r="M4" s="34">
        <v>98</v>
      </c>
      <c r="N4" s="37">
        <v>95</v>
      </c>
      <c r="O4" s="22">
        <f aca="true" t="shared" si="1" ref="O4:O67">(SUM(D4:N4)/40)</f>
        <v>26.35</v>
      </c>
      <c r="P4" s="24">
        <v>71</v>
      </c>
      <c r="Q4" s="26">
        <v>83</v>
      </c>
      <c r="R4" s="24"/>
      <c r="S4" s="33">
        <f>(O4+P4*0.3+Q4*0.1)</f>
        <v>55.95</v>
      </c>
    </row>
    <row r="5" spans="1:19" ht="16.5">
      <c r="A5" s="7" t="s">
        <v>4</v>
      </c>
      <c r="B5" s="8">
        <v>487410011</v>
      </c>
      <c r="C5" s="7" t="s">
        <v>8</v>
      </c>
      <c r="D5">
        <v>74</v>
      </c>
      <c r="E5">
        <v>70</v>
      </c>
      <c r="F5">
        <v>80</v>
      </c>
      <c r="G5">
        <v>63</v>
      </c>
      <c r="H5">
        <v>66</v>
      </c>
      <c r="I5">
        <v>90</v>
      </c>
      <c r="J5">
        <v>71</v>
      </c>
      <c r="K5">
        <v>78</v>
      </c>
      <c r="L5" s="16">
        <v>95</v>
      </c>
      <c r="M5" s="35">
        <v>52</v>
      </c>
      <c r="N5" s="38">
        <v>100</v>
      </c>
      <c r="O5" s="32">
        <f t="shared" si="1"/>
        <v>20.975</v>
      </c>
      <c r="P5" s="23">
        <v>70</v>
      </c>
      <c r="Q5" s="27">
        <v>70</v>
      </c>
      <c r="S5" s="18">
        <f t="shared" si="0"/>
        <v>48.975</v>
      </c>
    </row>
    <row r="6" spans="1:19" s="12" customFormat="1" ht="16.5">
      <c r="A6" s="10" t="s">
        <v>4</v>
      </c>
      <c r="B6" s="11">
        <v>487410012</v>
      </c>
      <c r="C6" s="10" t="s">
        <v>9</v>
      </c>
      <c r="D6" s="12">
        <v>92</v>
      </c>
      <c r="E6" s="12">
        <v>100</v>
      </c>
      <c r="F6" s="12">
        <v>78</v>
      </c>
      <c r="G6" s="12">
        <v>67</v>
      </c>
      <c r="H6" s="12">
        <v>81</v>
      </c>
      <c r="I6" s="12">
        <v>93</v>
      </c>
      <c r="J6" s="12">
        <v>95</v>
      </c>
      <c r="K6" s="12">
        <v>100</v>
      </c>
      <c r="L6" s="15">
        <v>100</v>
      </c>
      <c r="M6" s="34">
        <v>75</v>
      </c>
      <c r="N6" s="37">
        <v>90</v>
      </c>
      <c r="O6" s="22">
        <f t="shared" si="1"/>
        <v>24.275</v>
      </c>
      <c r="P6" s="24">
        <v>78</v>
      </c>
      <c r="Q6" s="26">
        <v>77</v>
      </c>
      <c r="R6" s="24"/>
      <c r="S6" s="33">
        <f t="shared" si="0"/>
        <v>55.375</v>
      </c>
    </row>
    <row r="7" spans="1:19" ht="16.5">
      <c r="A7" s="7" t="s">
        <v>4</v>
      </c>
      <c r="B7" s="8">
        <v>487410019</v>
      </c>
      <c r="C7" s="7" t="s">
        <v>10</v>
      </c>
      <c r="D7">
        <v>0</v>
      </c>
      <c r="E7">
        <v>0</v>
      </c>
      <c r="F7">
        <v>25</v>
      </c>
      <c r="G7">
        <v>67</v>
      </c>
      <c r="H7">
        <v>66</v>
      </c>
      <c r="I7">
        <v>77</v>
      </c>
      <c r="J7">
        <v>0</v>
      </c>
      <c r="K7">
        <v>82</v>
      </c>
      <c r="L7" s="16">
        <v>80</v>
      </c>
      <c r="M7" s="35">
        <v>55</v>
      </c>
      <c r="N7" s="38">
        <v>100</v>
      </c>
      <c r="O7" s="32">
        <f t="shared" si="1"/>
        <v>13.8</v>
      </c>
      <c r="P7" s="23">
        <v>75</v>
      </c>
      <c r="Q7" s="27">
        <v>80</v>
      </c>
      <c r="S7" s="18">
        <f t="shared" si="0"/>
        <v>44.3</v>
      </c>
    </row>
    <row r="8" spans="1:19" s="12" customFormat="1" ht="16.5">
      <c r="A8" s="10" t="s">
        <v>4</v>
      </c>
      <c r="B8" s="11">
        <v>487410043</v>
      </c>
      <c r="C8" s="10" t="s">
        <v>11</v>
      </c>
      <c r="D8" s="12">
        <v>57</v>
      </c>
      <c r="E8" s="12">
        <v>85</v>
      </c>
      <c r="F8" s="12">
        <v>60</v>
      </c>
      <c r="G8" s="12">
        <v>84</v>
      </c>
      <c r="H8" s="12">
        <v>88</v>
      </c>
      <c r="I8" s="12">
        <v>73</v>
      </c>
      <c r="J8" s="12">
        <v>84</v>
      </c>
      <c r="K8" s="12">
        <v>85</v>
      </c>
      <c r="L8" s="15">
        <v>90</v>
      </c>
      <c r="M8" s="34">
        <v>68</v>
      </c>
      <c r="N8" s="37">
        <v>100</v>
      </c>
      <c r="O8" s="22">
        <f t="shared" si="1"/>
        <v>21.85</v>
      </c>
      <c r="P8" s="24">
        <v>47</v>
      </c>
      <c r="Q8" s="26">
        <v>77</v>
      </c>
      <c r="R8" s="24"/>
      <c r="S8" s="29">
        <f t="shared" si="0"/>
        <v>43.650000000000006</v>
      </c>
    </row>
    <row r="9" spans="1:19" ht="16.5">
      <c r="A9" s="7" t="s">
        <v>4</v>
      </c>
      <c r="B9" s="8">
        <v>487410047</v>
      </c>
      <c r="C9" s="7" t="s">
        <v>12</v>
      </c>
      <c r="D9">
        <v>85</v>
      </c>
      <c r="E9">
        <v>58</v>
      </c>
      <c r="F9">
        <v>0</v>
      </c>
      <c r="G9">
        <v>64</v>
      </c>
      <c r="H9">
        <v>40</v>
      </c>
      <c r="I9">
        <v>0</v>
      </c>
      <c r="J9">
        <v>0</v>
      </c>
      <c r="K9" s="9">
        <v>0</v>
      </c>
      <c r="L9" s="16">
        <v>0</v>
      </c>
      <c r="M9" s="35">
        <v>0</v>
      </c>
      <c r="N9" s="38">
        <v>0</v>
      </c>
      <c r="O9" s="32">
        <f t="shared" si="1"/>
        <v>6.175</v>
      </c>
      <c r="P9" s="23">
        <v>58</v>
      </c>
      <c r="Q9" s="27">
        <v>70</v>
      </c>
      <c r="S9" s="30">
        <f t="shared" si="0"/>
        <v>30.575</v>
      </c>
    </row>
    <row r="10" spans="1:19" s="12" customFormat="1" ht="16.5">
      <c r="A10" s="10" t="s">
        <v>4</v>
      </c>
      <c r="B10" s="11">
        <v>487410055</v>
      </c>
      <c r="C10" s="10" t="s">
        <v>13</v>
      </c>
      <c r="D10" s="12">
        <v>67</v>
      </c>
      <c r="E10" s="12">
        <v>85</v>
      </c>
      <c r="F10" s="12">
        <v>87</v>
      </c>
      <c r="G10" s="12">
        <v>94</v>
      </c>
      <c r="H10" s="12">
        <v>95</v>
      </c>
      <c r="I10" s="12">
        <v>73</v>
      </c>
      <c r="J10" s="12">
        <v>90</v>
      </c>
      <c r="K10" s="12">
        <v>80</v>
      </c>
      <c r="L10" s="15">
        <v>90</v>
      </c>
      <c r="M10" s="34">
        <v>68</v>
      </c>
      <c r="N10" s="37">
        <v>100</v>
      </c>
      <c r="O10" s="22">
        <f t="shared" si="1"/>
        <v>23.225</v>
      </c>
      <c r="P10" s="24">
        <v>81</v>
      </c>
      <c r="Q10" s="26">
        <v>77</v>
      </c>
      <c r="R10" s="24"/>
      <c r="S10" s="33">
        <f t="shared" si="0"/>
        <v>55.22500000000001</v>
      </c>
    </row>
    <row r="11" spans="1:19" ht="16.5">
      <c r="A11" s="7" t="s">
        <v>14</v>
      </c>
      <c r="B11" s="8">
        <v>487530012</v>
      </c>
      <c r="C11" s="7" t="s">
        <v>15</v>
      </c>
      <c r="D11">
        <v>90</v>
      </c>
      <c r="E11">
        <v>81</v>
      </c>
      <c r="F11">
        <v>60</v>
      </c>
      <c r="G11">
        <v>94</v>
      </c>
      <c r="H11">
        <v>98</v>
      </c>
      <c r="I11">
        <v>89</v>
      </c>
      <c r="J11">
        <v>70</v>
      </c>
      <c r="K11">
        <v>90</v>
      </c>
      <c r="L11" s="16">
        <v>70</v>
      </c>
      <c r="M11" s="35">
        <v>74</v>
      </c>
      <c r="N11" s="38">
        <v>80</v>
      </c>
      <c r="O11" s="32">
        <f t="shared" si="1"/>
        <v>22.4</v>
      </c>
      <c r="P11" s="23">
        <v>64</v>
      </c>
      <c r="Q11" s="27">
        <v>81</v>
      </c>
      <c r="S11" s="18">
        <f t="shared" si="0"/>
        <v>49.699999999999996</v>
      </c>
    </row>
    <row r="12" spans="1:19" s="12" customFormat="1" ht="16.5">
      <c r="A12" s="10" t="s">
        <v>14</v>
      </c>
      <c r="B12" s="11">
        <v>487530020</v>
      </c>
      <c r="C12" s="10" t="s">
        <v>16</v>
      </c>
      <c r="D12" s="12">
        <v>82</v>
      </c>
      <c r="E12" s="12">
        <v>84</v>
      </c>
      <c r="F12" s="12">
        <v>95</v>
      </c>
      <c r="G12" s="12">
        <v>92</v>
      </c>
      <c r="H12" s="12">
        <v>96</v>
      </c>
      <c r="I12" s="12">
        <v>77</v>
      </c>
      <c r="J12" s="12">
        <v>75</v>
      </c>
      <c r="K12" s="12">
        <v>67</v>
      </c>
      <c r="L12" s="15">
        <v>70</v>
      </c>
      <c r="M12" s="34">
        <v>72</v>
      </c>
      <c r="N12" s="37">
        <v>65</v>
      </c>
      <c r="O12" s="22">
        <f t="shared" si="1"/>
        <v>21.875</v>
      </c>
      <c r="P12" s="24">
        <v>56</v>
      </c>
      <c r="Q12" s="26">
        <v>78</v>
      </c>
      <c r="R12" s="24"/>
      <c r="S12" s="33">
        <f t="shared" si="0"/>
        <v>46.474999999999994</v>
      </c>
    </row>
    <row r="13" spans="1:19" ht="16.5">
      <c r="A13" s="7" t="s">
        <v>14</v>
      </c>
      <c r="B13" s="8">
        <v>487530024</v>
      </c>
      <c r="C13" s="7" t="s">
        <v>17</v>
      </c>
      <c r="D13">
        <v>98</v>
      </c>
      <c r="E13">
        <v>70</v>
      </c>
      <c r="F13">
        <v>0</v>
      </c>
      <c r="G13">
        <v>92</v>
      </c>
      <c r="H13">
        <v>100</v>
      </c>
      <c r="I13">
        <v>89</v>
      </c>
      <c r="J13">
        <v>70</v>
      </c>
      <c r="K13">
        <v>87</v>
      </c>
      <c r="L13" s="16">
        <v>80</v>
      </c>
      <c r="M13" s="35">
        <v>73</v>
      </c>
      <c r="N13" s="38">
        <v>90</v>
      </c>
      <c r="O13" s="32">
        <f t="shared" si="1"/>
        <v>21.225</v>
      </c>
      <c r="P13" s="23">
        <v>57</v>
      </c>
      <c r="Q13" s="27">
        <v>78</v>
      </c>
      <c r="S13" s="18">
        <f t="shared" si="0"/>
        <v>46.125</v>
      </c>
    </row>
    <row r="14" spans="1:19" s="12" customFormat="1" ht="16.5">
      <c r="A14" s="10" t="s">
        <v>14</v>
      </c>
      <c r="B14" s="11">
        <v>487530048</v>
      </c>
      <c r="C14" s="10" t="s">
        <v>18</v>
      </c>
      <c r="D14" s="12">
        <v>95</v>
      </c>
      <c r="E14" s="12">
        <v>63</v>
      </c>
      <c r="F14" s="12">
        <v>90</v>
      </c>
      <c r="G14" s="12">
        <v>92</v>
      </c>
      <c r="H14" s="12">
        <v>95</v>
      </c>
      <c r="I14" s="12">
        <v>88</v>
      </c>
      <c r="J14" s="12">
        <v>70</v>
      </c>
      <c r="K14" s="12">
        <v>84</v>
      </c>
      <c r="L14" s="15">
        <v>80</v>
      </c>
      <c r="M14" s="34">
        <v>78</v>
      </c>
      <c r="N14" s="37">
        <v>85</v>
      </c>
      <c r="O14" s="22">
        <f t="shared" si="1"/>
        <v>23</v>
      </c>
      <c r="P14" s="24">
        <v>67</v>
      </c>
      <c r="Q14" s="26">
        <v>75</v>
      </c>
      <c r="R14" s="24"/>
      <c r="S14" s="33">
        <f t="shared" si="0"/>
        <v>50.599999999999994</v>
      </c>
    </row>
    <row r="15" spans="1:19" ht="16.5">
      <c r="A15" s="7" t="s">
        <v>14</v>
      </c>
      <c r="B15" s="8">
        <v>487530051</v>
      </c>
      <c r="C15" s="7" t="s">
        <v>19</v>
      </c>
      <c r="D15">
        <v>94</v>
      </c>
      <c r="E15">
        <v>79</v>
      </c>
      <c r="F15">
        <v>90</v>
      </c>
      <c r="G15">
        <v>81</v>
      </c>
      <c r="H15">
        <v>100</v>
      </c>
      <c r="I15">
        <v>82</v>
      </c>
      <c r="J15">
        <v>70</v>
      </c>
      <c r="K15">
        <v>86</v>
      </c>
      <c r="L15" s="16">
        <v>80</v>
      </c>
      <c r="M15" s="35">
        <v>64</v>
      </c>
      <c r="N15" s="38">
        <v>90</v>
      </c>
      <c r="O15" s="32">
        <f t="shared" si="1"/>
        <v>22.9</v>
      </c>
      <c r="P15" s="23">
        <v>82</v>
      </c>
      <c r="Q15" s="27">
        <v>78</v>
      </c>
      <c r="S15" s="18">
        <f t="shared" si="0"/>
        <v>55.3</v>
      </c>
    </row>
    <row r="16" spans="1:19" s="12" customFormat="1" ht="16.5">
      <c r="A16" s="10" t="s">
        <v>4</v>
      </c>
      <c r="B16" s="11">
        <v>488210013</v>
      </c>
      <c r="C16" s="10" t="s">
        <v>20</v>
      </c>
      <c r="D16" s="12">
        <v>82</v>
      </c>
      <c r="E16" s="12">
        <v>80</v>
      </c>
      <c r="F16" s="12">
        <v>85</v>
      </c>
      <c r="G16" s="12">
        <v>69</v>
      </c>
      <c r="H16" s="12">
        <v>100</v>
      </c>
      <c r="I16" s="12">
        <v>89</v>
      </c>
      <c r="J16" s="12">
        <v>79</v>
      </c>
      <c r="K16" s="12">
        <v>98</v>
      </c>
      <c r="L16" s="15">
        <v>86</v>
      </c>
      <c r="M16" s="34">
        <v>88</v>
      </c>
      <c r="N16" s="37">
        <v>100</v>
      </c>
      <c r="O16" s="22">
        <f t="shared" si="1"/>
        <v>23.9</v>
      </c>
      <c r="P16" s="24">
        <v>69</v>
      </c>
      <c r="Q16" s="26">
        <v>71</v>
      </c>
      <c r="R16" s="24"/>
      <c r="S16" s="33">
        <f t="shared" si="0"/>
        <v>51.699999999999996</v>
      </c>
    </row>
    <row r="17" spans="1:19" ht="16.5">
      <c r="A17" s="7" t="s">
        <v>21</v>
      </c>
      <c r="B17" s="8">
        <v>488210037</v>
      </c>
      <c r="C17" s="7" t="s">
        <v>22</v>
      </c>
      <c r="D17">
        <v>88</v>
      </c>
      <c r="E17">
        <v>100</v>
      </c>
      <c r="F17">
        <v>93</v>
      </c>
      <c r="G17">
        <v>0</v>
      </c>
      <c r="H17">
        <v>65</v>
      </c>
      <c r="I17">
        <v>79</v>
      </c>
      <c r="J17">
        <v>76</v>
      </c>
      <c r="K17" s="9">
        <v>85</v>
      </c>
      <c r="L17" s="16">
        <v>86</v>
      </c>
      <c r="M17" s="35">
        <v>88</v>
      </c>
      <c r="N17" s="38">
        <v>100</v>
      </c>
      <c r="O17" s="32">
        <f t="shared" si="1"/>
        <v>21.5</v>
      </c>
      <c r="P17" s="23">
        <v>76</v>
      </c>
      <c r="Q17" s="27">
        <v>74</v>
      </c>
      <c r="S17" s="18">
        <f t="shared" si="0"/>
        <v>51.699999999999996</v>
      </c>
    </row>
    <row r="18" spans="1:19" s="12" customFormat="1" ht="16.5">
      <c r="A18" s="10" t="s">
        <v>4</v>
      </c>
      <c r="B18" s="11">
        <v>488210047</v>
      </c>
      <c r="C18" s="10" t="s">
        <v>23</v>
      </c>
      <c r="D18" s="12">
        <v>75</v>
      </c>
      <c r="E18" s="12">
        <v>70</v>
      </c>
      <c r="F18" s="12">
        <v>53</v>
      </c>
      <c r="G18" s="12">
        <v>0</v>
      </c>
      <c r="H18" s="12">
        <v>100</v>
      </c>
      <c r="I18" s="12">
        <v>96</v>
      </c>
      <c r="J18" s="12">
        <v>76</v>
      </c>
      <c r="K18" s="12">
        <v>98</v>
      </c>
      <c r="L18" s="15">
        <v>100</v>
      </c>
      <c r="M18" s="34">
        <v>98</v>
      </c>
      <c r="N18" s="37">
        <v>100</v>
      </c>
      <c r="O18" s="22">
        <f t="shared" si="1"/>
        <v>21.65</v>
      </c>
      <c r="P18" s="24">
        <v>61</v>
      </c>
      <c r="Q18" s="26">
        <v>74</v>
      </c>
      <c r="R18" s="24"/>
      <c r="S18" s="33">
        <f t="shared" si="0"/>
        <v>47.35</v>
      </c>
    </row>
    <row r="19" spans="1:19" ht="16.5">
      <c r="A19" s="7" t="s">
        <v>4</v>
      </c>
      <c r="B19" s="8">
        <v>488225003</v>
      </c>
      <c r="C19" s="7" t="s">
        <v>24</v>
      </c>
      <c r="D19">
        <v>85</v>
      </c>
      <c r="E19">
        <v>96</v>
      </c>
      <c r="F19">
        <v>100</v>
      </c>
      <c r="G19">
        <v>85</v>
      </c>
      <c r="H19">
        <v>100</v>
      </c>
      <c r="I19">
        <v>79</v>
      </c>
      <c r="J19">
        <v>76</v>
      </c>
      <c r="K19">
        <v>98</v>
      </c>
      <c r="L19" s="16">
        <v>100</v>
      </c>
      <c r="M19" s="35">
        <v>98</v>
      </c>
      <c r="N19" s="38">
        <v>100</v>
      </c>
      <c r="O19" s="32">
        <f t="shared" si="1"/>
        <v>25.425</v>
      </c>
      <c r="P19" s="23">
        <v>79</v>
      </c>
      <c r="Q19" s="27">
        <v>76</v>
      </c>
      <c r="S19" s="18">
        <f t="shared" si="0"/>
        <v>56.725</v>
      </c>
    </row>
    <row r="20" spans="1:19" s="12" customFormat="1" ht="16.5">
      <c r="A20" s="10" t="s">
        <v>4</v>
      </c>
      <c r="B20" s="11">
        <v>488225028</v>
      </c>
      <c r="C20" s="10" t="s">
        <v>25</v>
      </c>
      <c r="D20" s="12">
        <v>70</v>
      </c>
      <c r="E20" s="12">
        <v>80</v>
      </c>
      <c r="F20" s="12">
        <v>65</v>
      </c>
      <c r="G20" s="12">
        <v>75</v>
      </c>
      <c r="H20" s="12">
        <v>85</v>
      </c>
      <c r="I20" s="12">
        <v>91</v>
      </c>
      <c r="J20" s="12">
        <v>74</v>
      </c>
      <c r="K20" s="12">
        <v>98</v>
      </c>
      <c r="L20" s="15">
        <v>95</v>
      </c>
      <c r="M20" s="34">
        <v>98</v>
      </c>
      <c r="N20" s="37">
        <v>100</v>
      </c>
      <c r="O20" s="22">
        <f t="shared" si="1"/>
        <v>23.275</v>
      </c>
      <c r="P20" s="24">
        <v>68</v>
      </c>
      <c r="Q20" s="26">
        <v>79</v>
      </c>
      <c r="R20" s="24"/>
      <c r="S20" s="33">
        <f t="shared" si="0"/>
        <v>51.574999999999996</v>
      </c>
    </row>
    <row r="21" spans="1:19" ht="16.5">
      <c r="A21" s="7" t="s">
        <v>4</v>
      </c>
      <c r="B21" s="8">
        <v>488315008</v>
      </c>
      <c r="C21" s="7" t="s">
        <v>26</v>
      </c>
      <c r="D21">
        <v>69</v>
      </c>
      <c r="E21">
        <v>0</v>
      </c>
      <c r="F21">
        <v>68</v>
      </c>
      <c r="G21">
        <v>64</v>
      </c>
      <c r="H21">
        <v>70</v>
      </c>
      <c r="I21">
        <v>86</v>
      </c>
      <c r="J21">
        <v>56</v>
      </c>
      <c r="K21" s="9">
        <v>58</v>
      </c>
      <c r="L21" s="16">
        <v>100</v>
      </c>
      <c r="M21" s="35">
        <v>78</v>
      </c>
      <c r="N21" s="38">
        <v>75</v>
      </c>
      <c r="O21" s="32">
        <f t="shared" si="1"/>
        <v>18.1</v>
      </c>
      <c r="P21" s="23">
        <v>52</v>
      </c>
      <c r="Q21" s="27">
        <v>77</v>
      </c>
      <c r="S21" s="30">
        <f t="shared" si="0"/>
        <v>41.400000000000006</v>
      </c>
    </row>
    <row r="22" spans="1:19" s="12" customFormat="1" ht="16.5">
      <c r="A22" s="10" t="s">
        <v>4</v>
      </c>
      <c r="B22" s="11">
        <v>488410001</v>
      </c>
      <c r="C22" s="10" t="s">
        <v>27</v>
      </c>
      <c r="D22" s="12">
        <v>84</v>
      </c>
      <c r="E22" s="12">
        <v>68</v>
      </c>
      <c r="F22" s="12">
        <v>92</v>
      </c>
      <c r="G22" s="12">
        <v>86</v>
      </c>
      <c r="H22" s="12">
        <v>100</v>
      </c>
      <c r="I22" s="12">
        <v>0</v>
      </c>
      <c r="J22" s="12">
        <v>76</v>
      </c>
      <c r="K22" s="12">
        <v>98</v>
      </c>
      <c r="L22" s="15">
        <v>100</v>
      </c>
      <c r="M22" s="34">
        <v>78</v>
      </c>
      <c r="N22" s="37">
        <v>0</v>
      </c>
      <c r="O22" s="22">
        <f t="shared" si="1"/>
        <v>19.55</v>
      </c>
      <c r="P22" s="24">
        <v>56</v>
      </c>
      <c r="Q22" s="26">
        <v>75</v>
      </c>
      <c r="R22" s="24"/>
      <c r="S22" s="33">
        <f t="shared" si="0"/>
        <v>43.85</v>
      </c>
    </row>
    <row r="23" spans="1:19" ht="16.5">
      <c r="A23" s="7" t="s">
        <v>4</v>
      </c>
      <c r="B23" s="8">
        <v>488410002</v>
      </c>
      <c r="C23" s="7" t="s">
        <v>28</v>
      </c>
      <c r="D23">
        <v>100</v>
      </c>
      <c r="E23">
        <v>88</v>
      </c>
      <c r="F23">
        <v>87</v>
      </c>
      <c r="G23">
        <v>89</v>
      </c>
      <c r="H23">
        <v>95</v>
      </c>
      <c r="I23">
        <v>92</v>
      </c>
      <c r="J23">
        <v>95</v>
      </c>
      <c r="K23">
        <v>78</v>
      </c>
      <c r="L23" s="16">
        <v>90</v>
      </c>
      <c r="M23" s="35">
        <v>98</v>
      </c>
      <c r="N23" s="38">
        <v>100</v>
      </c>
      <c r="O23" s="32">
        <f t="shared" si="1"/>
        <v>25.3</v>
      </c>
      <c r="P23" s="23">
        <v>76</v>
      </c>
      <c r="Q23" s="27">
        <v>86</v>
      </c>
      <c r="S23" s="18">
        <f t="shared" si="0"/>
        <v>56.7</v>
      </c>
    </row>
    <row r="24" spans="1:19" s="12" customFormat="1" ht="16.5">
      <c r="A24" s="10" t="s">
        <v>4</v>
      </c>
      <c r="B24" s="11">
        <v>488410003</v>
      </c>
      <c r="C24" s="10" t="s">
        <v>29</v>
      </c>
      <c r="D24" s="12">
        <v>100</v>
      </c>
      <c r="E24" s="12">
        <v>100</v>
      </c>
      <c r="F24" s="12">
        <v>95</v>
      </c>
      <c r="G24" s="12">
        <v>89</v>
      </c>
      <c r="H24" s="12">
        <v>90</v>
      </c>
      <c r="I24" s="12">
        <v>84</v>
      </c>
      <c r="J24" s="12">
        <v>87</v>
      </c>
      <c r="K24" s="12">
        <v>0</v>
      </c>
      <c r="L24" s="15">
        <v>100</v>
      </c>
      <c r="M24" s="34">
        <v>67</v>
      </c>
      <c r="N24" s="37">
        <v>100</v>
      </c>
      <c r="O24" s="22">
        <f t="shared" si="1"/>
        <v>22.8</v>
      </c>
      <c r="P24" s="24">
        <v>80</v>
      </c>
      <c r="Q24" s="26">
        <v>85</v>
      </c>
      <c r="R24" s="24"/>
      <c r="S24" s="33">
        <f t="shared" si="0"/>
        <v>55.3</v>
      </c>
    </row>
    <row r="25" spans="1:19" ht="16.5">
      <c r="A25" s="7" t="s">
        <v>4</v>
      </c>
      <c r="B25" s="8">
        <v>488410005</v>
      </c>
      <c r="C25" s="7" t="s">
        <v>30</v>
      </c>
      <c r="D25">
        <v>87</v>
      </c>
      <c r="E25">
        <v>90</v>
      </c>
      <c r="F25">
        <v>87</v>
      </c>
      <c r="G25">
        <v>82</v>
      </c>
      <c r="H25">
        <v>95</v>
      </c>
      <c r="I25">
        <v>98</v>
      </c>
      <c r="J25">
        <v>76</v>
      </c>
      <c r="K25">
        <v>98</v>
      </c>
      <c r="L25" s="16">
        <v>95</v>
      </c>
      <c r="M25" s="35">
        <v>98</v>
      </c>
      <c r="N25" s="38">
        <v>100</v>
      </c>
      <c r="O25" s="32">
        <f t="shared" si="1"/>
        <v>25.15</v>
      </c>
      <c r="P25" s="23">
        <v>72</v>
      </c>
      <c r="Q25" s="27">
        <v>74</v>
      </c>
      <c r="S25" s="18">
        <f t="shared" si="0"/>
        <v>54.15</v>
      </c>
    </row>
    <row r="26" spans="1:19" s="12" customFormat="1" ht="16.5">
      <c r="A26" s="10" t="s">
        <v>4</v>
      </c>
      <c r="B26" s="11">
        <v>488410006</v>
      </c>
      <c r="C26" s="10" t="s">
        <v>31</v>
      </c>
      <c r="D26" s="12">
        <v>100</v>
      </c>
      <c r="E26" s="12">
        <v>100</v>
      </c>
      <c r="F26" s="12">
        <v>95</v>
      </c>
      <c r="G26" s="12">
        <v>92</v>
      </c>
      <c r="H26" s="12">
        <v>100</v>
      </c>
      <c r="I26" s="12">
        <v>100</v>
      </c>
      <c r="J26" s="12">
        <v>95</v>
      </c>
      <c r="K26" s="12">
        <v>98</v>
      </c>
      <c r="L26" s="15">
        <v>100</v>
      </c>
      <c r="M26" s="34">
        <v>88</v>
      </c>
      <c r="N26" s="37">
        <v>100</v>
      </c>
      <c r="O26" s="22">
        <f t="shared" si="1"/>
        <v>26.7</v>
      </c>
      <c r="P26" s="24">
        <v>90</v>
      </c>
      <c r="Q26" s="26">
        <v>80</v>
      </c>
      <c r="R26" s="24"/>
      <c r="S26" s="33">
        <f t="shared" si="0"/>
        <v>61.7</v>
      </c>
    </row>
    <row r="27" spans="1:19" ht="16.5">
      <c r="A27" s="7" t="s">
        <v>4</v>
      </c>
      <c r="B27" s="8">
        <v>488410007</v>
      </c>
      <c r="C27" s="7" t="s">
        <v>32</v>
      </c>
      <c r="D27">
        <v>66</v>
      </c>
      <c r="E27">
        <v>66</v>
      </c>
      <c r="F27">
        <v>83</v>
      </c>
      <c r="G27">
        <v>47</v>
      </c>
      <c r="H27">
        <v>95</v>
      </c>
      <c r="I27">
        <v>98</v>
      </c>
      <c r="J27">
        <v>76</v>
      </c>
      <c r="K27">
        <v>92</v>
      </c>
      <c r="L27" s="16">
        <v>100</v>
      </c>
      <c r="M27" s="35">
        <v>78</v>
      </c>
      <c r="N27" s="38">
        <v>100</v>
      </c>
      <c r="O27" s="32">
        <f t="shared" si="1"/>
        <v>22.525</v>
      </c>
      <c r="P27" s="23">
        <v>74</v>
      </c>
      <c r="Q27" s="27">
        <v>76</v>
      </c>
      <c r="S27" s="18">
        <f t="shared" si="0"/>
        <v>52.324999999999996</v>
      </c>
    </row>
    <row r="28" spans="1:19" s="12" customFormat="1" ht="16.5">
      <c r="A28" s="10" t="s">
        <v>4</v>
      </c>
      <c r="B28" s="11">
        <v>488410008</v>
      </c>
      <c r="C28" s="10" t="s">
        <v>33</v>
      </c>
      <c r="D28" s="12">
        <v>92</v>
      </c>
      <c r="E28" s="12">
        <v>97</v>
      </c>
      <c r="F28" s="12">
        <v>93</v>
      </c>
      <c r="G28" s="12">
        <v>92</v>
      </c>
      <c r="H28" s="12">
        <v>95</v>
      </c>
      <c r="I28" s="12">
        <v>98</v>
      </c>
      <c r="J28" s="12">
        <v>76</v>
      </c>
      <c r="K28" s="12">
        <v>98</v>
      </c>
      <c r="L28" s="15">
        <v>100</v>
      </c>
      <c r="M28" s="34">
        <v>98</v>
      </c>
      <c r="N28" s="37">
        <v>100</v>
      </c>
      <c r="O28" s="22">
        <f t="shared" si="1"/>
        <v>25.975</v>
      </c>
      <c r="P28" s="24">
        <v>63</v>
      </c>
      <c r="Q28" s="26">
        <v>76</v>
      </c>
      <c r="R28" s="24"/>
      <c r="S28" s="33">
        <f t="shared" si="0"/>
        <v>52.475</v>
      </c>
    </row>
    <row r="29" spans="1:19" ht="16.5">
      <c r="A29" s="7" t="s">
        <v>4</v>
      </c>
      <c r="B29" s="8">
        <v>488410009</v>
      </c>
      <c r="C29" s="7" t="s">
        <v>34</v>
      </c>
      <c r="D29">
        <v>86</v>
      </c>
      <c r="E29">
        <v>90</v>
      </c>
      <c r="F29">
        <v>87</v>
      </c>
      <c r="G29">
        <v>84</v>
      </c>
      <c r="H29">
        <v>95</v>
      </c>
      <c r="I29">
        <v>90</v>
      </c>
      <c r="J29">
        <v>74</v>
      </c>
      <c r="K29">
        <v>98</v>
      </c>
      <c r="L29" s="16">
        <v>100</v>
      </c>
      <c r="M29" s="35">
        <v>78</v>
      </c>
      <c r="N29" s="38">
        <v>100</v>
      </c>
      <c r="O29" s="32">
        <f t="shared" si="1"/>
        <v>24.55</v>
      </c>
      <c r="P29" s="23">
        <v>62</v>
      </c>
      <c r="Q29" s="27">
        <v>76</v>
      </c>
      <c r="S29" s="18">
        <f t="shared" si="0"/>
        <v>50.75</v>
      </c>
    </row>
    <row r="30" spans="1:19" s="12" customFormat="1" ht="16.5">
      <c r="A30" s="10" t="s">
        <v>4</v>
      </c>
      <c r="B30" s="11">
        <v>488410010</v>
      </c>
      <c r="C30" s="10" t="s">
        <v>35</v>
      </c>
      <c r="D30" s="12">
        <v>94</v>
      </c>
      <c r="E30" s="12">
        <v>80</v>
      </c>
      <c r="F30" s="12">
        <v>80</v>
      </c>
      <c r="G30" s="12">
        <v>92</v>
      </c>
      <c r="H30" s="12">
        <v>100</v>
      </c>
      <c r="I30" s="12">
        <v>98</v>
      </c>
      <c r="J30" s="12">
        <v>76</v>
      </c>
      <c r="K30" s="12">
        <v>100</v>
      </c>
      <c r="L30" s="15">
        <v>100</v>
      </c>
      <c r="M30" s="34">
        <v>98</v>
      </c>
      <c r="N30" s="37">
        <v>100</v>
      </c>
      <c r="O30" s="22">
        <f t="shared" si="1"/>
        <v>25.45</v>
      </c>
      <c r="P30" s="24">
        <v>73</v>
      </c>
      <c r="Q30" s="26">
        <v>78</v>
      </c>
      <c r="R30" s="24"/>
      <c r="S30" s="33">
        <f t="shared" si="0"/>
        <v>55.14999999999999</v>
      </c>
    </row>
    <row r="31" spans="1:19" ht="16.5">
      <c r="A31" s="7" t="s">
        <v>4</v>
      </c>
      <c r="B31" s="8">
        <v>488410011</v>
      </c>
      <c r="C31" s="7" t="s">
        <v>36</v>
      </c>
      <c r="D31">
        <v>87</v>
      </c>
      <c r="E31">
        <v>100</v>
      </c>
      <c r="F31">
        <v>100</v>
      </c>
      <c r="G31">
        <v>95</v>
      </c>
      <c r="H31">
        <v>95</v>
      </c>
      <c r="I31">
        <v>92</v>
      </c>
      <c r="J31">
        <v>95</v>
      </c>
      <c r="K31">
        <v>98</v>
      </c>
      <c r="L31" s="16">
        <v>100</v>
      </c>
      <c r="M31" s="35">
        <v>88</v>
      </c>
      <c r="N31" s="38">
        <v>100</v>
      </c>
      <c r="O31" s="32">
        <f t="shared" si="1"/>
        <v>26.25</v>
      </c>
      <c r="P31" s="23">
        <v>59</v>
      </c>
      <c r="Q31" s="27">
        <v>88</v>
      </c>
      <c r="S31" s="18">
        <f t="shared" si="0"/>
        <v>52.75</v>
      </c>
    </row>
    <row r="32" spans="1:19" s="12" customFormat="1" ht="16.5">
      <c r="A32" s="10" t="s">
        <v>4</v>
      </c>
      <c r="B32" s="11">
        <v>488410013</v>
      </c>
      <c r="C32" s="10" t="s">
        <v>37</v>
      </c>
      <c r="D32" s="12">
        <v>85</v>
      </c>
      <c r="E32" s="12">
        <v>80</v>
      </c>
      <c r="F32" s="12">
        <v>25</v>
      </c>
      <c r="G32" s="12">
        <v>60</v>
      </c>
      <c r="H32" s="12">
        <v>86</v>
      </c>
      <c r="I32" s="12">
        <v>72</v>
      </c>
      <c r="J32" s="12">
        <v>76</v>
      </c>
      <c r="K32" s="12">
        <v>95</v>
      </c>
      <c r="L32" s="15">
        <v>100</v>
      </c>
      <c r="M32" s="34">
        <v>88</v>
      </c>
      <c r="N32" s="37">
        <v>100</v>
      </c>
      <c r="O32" s="22">
        <f t="shared" si="1"/>
        <v>21.675</v>
      </c>
      <c r="P32" s="24">
        <v>62</v>
      </c>
      <c r="Q32" s="26">
        <v>62</v>
      </c>
      <c r="R32" s="24"/>
      <c r="S32" s="33">
        <f t="shared" si="0"/>
        <v>46.475</v>
      </c>
    </row>
    <row r="33" spans="1:19" ht="16.5">
      <c r="A33" s="7" t="s">
        <v>4</v>
      </c>
      <c r="B33" s="8">
        <v>488410014</v>
      </c>
      <c r="C33" s="7" t="s">
        <v>38</v>
      </c>
      <c r="D33">
        <v>84</v>
      </c>
      <c r="E33">
        <v>83</v>
      </c>
      <c r="F33">
        <v>95</v>
      </c>
      <c r="G33">
        <v>67</v>
      </c>
      <c r="H33">
        <v>100</v>
      </c>
      <c r="I33">
        <v>89</v>
      </c>
      <c r="J33">
        <v>76</v>
      </c>
      <c r="K33">
        <v>98</v>
      </c>
      <c r="L33" s="16">
        <v>100</v>
      </c>
      <c r="M33" s="35">
        <v>78</v>
      </c>
      <c r="N33" s="38">
        <v>100</v>
      </c>
      <c r="O33" s="32">
        <f t="shared" si="1"/>
        <v>24.25</v>
      </c>
      <c r="P33" s="23">
        <v>60</v>
      </c>
      <c r="Q33" s="27">
        <v>77</v>
      </c>
      <c r="S33" s="18">
        <f t="shared" si="0"/>
        <v>49.95</v>
      </c>
    </row>
    <row r="34" spans="1:19" s="12" customFormat="1" ht="16.5">
      <c r="A34" s="10" t="s">
        <v>4</v>
      </c>
      <c r="B34" s="11">
        <v>488410016</v>
      </c>
      <c r="C34" s="10" t="s">
        <v>39</v>
      </c>
      <c r="D34" s="12">
        <v>94</v>
      </c>
      <c r="E34" s="12">
        <v>98</v>
      </c>
      <c r="F34" s="12">
        <v>100</v>
      </c>
      <c r="G34" s="12">
        <v>89</v>
      </c>
      <c r="H34" s="12">
        <v>95</v>
      </c>
      <c r="I34" s="12">
        <v>99</v>
      </c>
      <c r="J34" s="12">
        <v>95</v>
      </c>
      <c r="K34" s="12">
        <v>100</v>
      </c>
      <c r="L34" s="15">
        <v>100</v>
      </c>
      <c r="M34" s="34">
        <v>78</v>
      </c>
      <c r="N34" s="37">
        <v>100</v>
      </c>
      <c r="O34" s="22">
        <f t="shared" si="1"/>
        <v>26.2</v>
      </c>
      <c r="P34" s="24">
        <v>95</v>
      </c>
      <c r="Q34" s="26">
        <v>80</v>
      </c>
      <c r="R34" s="24"/>
      <c r="S34" s="33">
        <f aca="true" t="shared" si="2" ref="S34:S65">(O34+P34*0.3+Q34*0.1)</f>
        <v>62.7</v>
      </c>
    </row>
    <row r="35" spans="1:19" ht="16.5">
      <c r="A35" s="7" t="s">
        <v>4</v>
      </c>
      <c r="B35" s="8">
        <v>488410017</v>
      </c>
      <c r="C35" s="7" t="s">
        <v>40</v>
      </c>
      <c r="D35">
        <v>79</v>
      </c>
      <c r="E35">
        <v>90</v>
      </c>
      <c r="F35">
        <v>97</v>
      </c>
      <c r="G35">
        <v>89</v>
      </c>
      <c r="H35">
        <v>95</v>
      </c>
      <c r="I35">
        <v>100</v>
      </c>
      <c r="J35">
        <v>95</v>
      </c>
      <c r="K35">
        <v>94</v>
      </c>
      <c r="L35" s="16">
        <v>100</v>
      </c>
      <c r="M35" s="35">
        <v>98</v>
      </c>
      <c r="N35" s="38">
        <v>100</v>
      </c>
      <c r="O35" s="32">
        <f t="shared" si="1"/>
        <v>25.925</v>
      </c>
      <c r="P35" s="23">
        <v>83</v>
      </c>
      <c r="Q35" s="27">
        <v>87</v>
      </c>
      <c r="S35" s="18">
        <f t="shared" si="2"/>
        <v>59.525000000000006</v>
      </c>
    </row>
    <row r="36" spans="1:19" s="12" customFormat="1" ht="16.5">
      <c r="A36" s="10" t="s">
        <v>4</v>
      </c>
      <c r="B36" s="11">
        <v>488410018</v>
      </c>
      <c r="C36" s="10" t="s">
        <v>41</v>
      </c>
      <c r="D36" s="12">
        <v>80</v>
      </c>
      <c r="E36" s="12">
        <v>74</v>
      </c>
      <c r="F36" s="12">
        <v>85</v>
      </c>
      <c r="G36" s="12">
        <v>48</v>
      </c>
      <c r="H36" s="12">
        <v>95</v>
      </c>
      <c r="I36" s="12">
        <v>100</v>
      </c>
      <c r="J36" s="12">
        <v>74</v>
      </c>
      <c r="K36" s="12">
        <v>98</v>
      </c>
      <c r="L36" s="15">
        <v>100</v>
      </c>
      <c r="M36" s="34">
        <v>68</v>
      </c>
      <c r="N36" s="37">
        <v>100</v>
      </c>
      <c r="O36" s="22">
        <f t="shared" si="1"/>
        <v>23.05</v>
      </c>
      <c r="P36" s="24">
        <v>63</v>
      </c>
      <c r="Q36" s="26">
        <v>76</v>
      </c>
      <c r="R36" s="24"/>
      <c r="S36" s="33">
        <f t="shared" si="2"/>
        <v>49.550000000000004</v>
      </c>
    </row>
    <row r="37" spans="1:19" ht="16.5">
      <c r="A37" s="7" t="s">
        <v>4</v>
      </c>
      <c r="B37" s="8">
        <v>488410019</v>
      </c>
      <c r="C37" s="7" t="s">
        <v>42</v>
      </c>
      <c r="D37">
        <v>98</v>
      </c>
      <c r="E37">
        <v>89</v>
      </c>
      <c r="F37">
        <v>78</v>
      </c>
      <c r="G37">
        <v>92</v>
      </c>
      <c r="H37">
        <v>92</v>
      </c>
      <c r="I37">
        <v>90</v>
      </c>
      <c r="J37">
        <v>94</v>
      </c>
      <c r="K37">
        <v>74</v>
      </c>
      <c r="L37" s="16">
        <v>100</v>
      </c>
      <c r="M37" s="35">
        <v>98</v>
      </c>
      <c r="N37" s="38">
        <v>100</v>
      </c>
      <c r="O37" s="32">
        <f t="shared" si="1"/>
        <v>25.125</v>
      </c>
      <c r="P37" s="23">
        <v>78</v>
      </c>
      <c r="Q37" s="27">
        <v>86</v>
      </c>
      <c r="S37" s="18">
        <f t="shared" si="2"/>
        <v>57.125</v>
      </c>
    </row>
    <row r="38" spans="1:19" s="12" customFormat="1" ht="16.5">
      <c r="A38" s="10" t="s">
        <v>4</v>
      </c>
      <c r="B38" s="11">
        <v>488410020</v>
      </c>
      <c r="C38" s="10" t="s">
        <v>43</v>
      </c>
      <c r="D38" s="12">
        <v>57</v>
      </c>
      <c r="E38" s="12">
        <v>80</v>
      </c>
      <c r="F38" s="12">
        <v>0</v>
      </c>
      <c r="G38" s="12">
        <v>55</v>
      </c>
      <c r="H38" s="12">
        <v>70</v>
      </c>
      <c r="I38" s="12">
        <v>94</v>
      </c>
      <c r="J38" s="12">
        <v>76</v>
      </c>
      <c r="K38" s="12">
        <v>89</v>
      </c>
      <c r="L38" s="15">
        <v>100</v>
      </c>
      <c r="M38" s="34">
        <v>88</v>
      </c>
      <c r="N38" s="37">
        <v>100</v>
      </c>
      <c r="O38" s="22">
        <f t="shared" si="1"/>
        <v>20.225</v>
      </c>
      <c r="P38" s="24">
        <v>61</v>
      </c>
      <c r="Q38" s="26">
        <v>73</v>
      </c>
      <c r="R38" s="24"/>
      <c r="S38" s="33">
        <f t="shared" si="2"/>
        <v>45.825</v>
      </c>
    </row>
    <row r="39" spans="1:19" ht="16.5">
      <c r="A39" s="7" t="s">
        <v>4</v>
      </c>
      <c r="B39" s="8">
        <v>488410024</v>
      </c>
      <c r="C39" s="7" t="s">
        <v>44</v>
      </c>
      <c r="D39">
        <v>87</v>
      </c>
      <c r="E39">
        <v>90</v>
      </c>
      <c r="F39">
        <v>87</v>
      </c>
      <c r="G39">
        <v>90</v>
      </c>
      <c r="H39">
        <v>92</v>
      </c>
      <c r="I39">
        <v>98</v>
      </c>
      <c r="J39">
        <v>95</v>
      </c>
      <c r="K39">
        <v>100</v>
      </c>
      <c r="L39" s="16">
        <v>98</v>
      </c>
      <c r="M39" s="35">
        <v>98</v>
      </c>
      <c r="N39" s="38">
        <v>100</v>
      </c>
      <c r="O39" s="32">
        <f t="shared" si="1"/>
        <v>25.875</v>
      </c>
      <c r="P39" s="23">
        <v>79</v>
      </c>
      <c r="Q39" s="27">
        <v>88</v>
      </c>
      <c r="S39" s="18">
        <f t="shared" si="2"/>
        <v>58.375</v>
      </c>
    </row>
    <row r="40" spans="1:19" s="12" customFormat="1" ht="16.5">
      <c r="A40" s="10" t="s">
        <v>4</v>
      </c>
      <c r="B40" s="11">
        <v>488410025</v>
      </c>
      <c r="C40" s="10" t="s">
        <v>45</v>
      </c>
      <c r="D40" s="12">
        <v>53</v>
      </c>
      <c r="E40" s="12">
        <v>80</v>
      </c>
      <c r="F40" s="12">
        <v>65</v>
      </c>
      <c r="G40" s="12">
        <v>53</v>
      </c>
      <c r="H40" s="12">
        <v>80</v>
      </c>
      <c r="I40" s="12">
        <v>73</v>
      </c>
      <c r="J40" s="12">
        <v>72</v>
      </c>
      <c r="K40" s="12">
        <v>88</v>
      </c>
      <c r="L40" s="15">
        <v>100</v>
      </c>
      <c r="M40" s="34">
        <v>66</v>
      </c>
      <c r="N40" s="37">
        <v>100</v>
      </c>
      <c r="O40" s="22">
        <f t="shared" si="1"/>
        <v>20.75</v>
      </c>
      <c r="P40" s="24">
        <v>65</v>
      </c>
      <c r="Q40" s="26">
        <v>80</v>
      </c>
      <c r="R40" s="24"/>
      <c r="S40" s="33">
        <f t="shared" si="2"/>
        <v>48.25</v>
      </c>
    </row>
    <row r="41" spans="1:19" ht="16.5">
      <c r="A41" s="7" t="s">
        <v>4</v>
      </c>
      <c r="B41" s="8">
        <v>488410028</v>
      </c>
      <c r="C41" s="7" t="s">
        <v>46</v>
      </c>
      <c r="D41">
        <v>98</v>
      </c>
      <c r="E41">
        <v>100</v>
      </c>
      <c r="F41">
        <v>88</v>
      </c>
      <c r="G41">
        <v>100</v>
      </c>
      <c r="H41">
        <v>98</v>
      </c>
      <c r="I41">
        <v>98</v>
      </c>
      <c r="J41">
        <v>56</v>
      </c>
      <c r="K41">
        <v>94</v>
      </c>
      <c r="L41" s="16">
        <v>100</v>
      </c>
      <c r="M41" s="35">
        <v>98</v>
      </c>
      <c r="N41" s="38">
        <v>100</v>
      </c>
      <c r="O41" s="32">
        <f t="shared" si="1"/>
        <v>25.75</v>
      </c>
      <c r="P41" s="23">
        <v>75</v>
      </c>
      <c r="Q41" s="27">
        <v>85</v>
      </c>
      <c r="S41" s="18">
        <f t="shared" si="2"/>
        <v>56.75</v>
      </c>
    </row>
    <row r="42" spans="1:19" s="12" customFormat="1" ht="16.5">
      <c r="A42" s="10" t="s">
        <v>4</v>
      </c>
      <c r="B42" s="11">
        <v>488410029</v>
      </c>
      <c r="C42" s="10" t="s">
        <v>47</v>
      </c>
      <c r="D42" s="12">
        <v>80</v>
      </c>
      <c r="E42" s="12">
        <v>74</v>
      </c>
      <c r="F42" s="12">
        <v>57</v>
      </c>
      <c r="G42" s="12">
        <v>92</v>
      </c>
      <c r="H42" s="12">
        <v>85</v>
      </c>
      <c r="I42" s="12">
        <v>81</v>
      </c>
      <c r="J42" s="12">
        <v>76</v>
      </c>
      <c r="K42" s="12">
        <v>100</v>
      </c>
      <c r="L42" s="15">
        <v>100</v>
      </c>
      <c r="M42" s="34">
        <v>88</v>
      </c>
      <c r="N42" s="37">
        <v>100</v>
      </c>
      <c r="O42" s="22">
        <f t="shared" si="1"/>
        <v>23.325</v>
      </c>
      <c r="P42" s="24">
        <v>70</v>
      </c>
      <c r="Q42" s="26">
        <v>75</v>
      </c>
      <c r="R42" s="24"/>
      <c r="S42" s="33">
        <f t="shared" si="2"/>
        <v>51.825</v>
      </c>
    </row>
    <row r="43" spans="1:19" ht="16.5">
      <c r="A43" s="7" t="s">
        <v>4</v>
      </c>
      <c r="B43" s="8">
        <v>488410030</v>
      </c>
      <c r="C43" s="7" t="s">
        <v>48</v>
      </c>
      <c r="D43">
        <v>0</v>
      </c>
      <c r="E43">
        <v>0</v>
      </c>
      <c r="F43">
        <v>0</v>
      </c>
      <c r="G43">
        <v>82</v>
      </c>
      <c r="H43">
        <v>80</v>
      </c>
      <c r="I43">
        <v>93</v>
      </c>
      <c r="J43">
        <v>62</v>
      </c>
      <c r="K43">
        <v>100</v>
      </c>
      <c r="L43" s="16">
        <v>100</v>
      </c>
      <c r="M43" s="35">
        <v>0</v>
      </c>
      <c r="N43" s="38">
        <v>100</v>
      </c>
      <c r="O43" s="32">
        <f t="shared" si="1"/>
        <v>15.425</v>
      </c>
      <c r="P43" s="23">
        <v>60</v>
      </c>
      <c r="Q43" s="27">
        <v>79</v>
      </c>
      <c r="S43" s="30">
        <f t="shared" si="2"/>
        <v>41.324999999999996</v>
      </c>
    </row>
    <row r="44" spans="1:19" s="12" customFormat="1" ht="16.5">
      <c r="A44" s="10" t="s">
        <v>4</v>
      </c>
      <c r="B44" s="11">
        <v>488410031</v>
      </c>
      <c r="C44" s="10" t="s">
        <v>49</v>
      </c>
      <c r="D44" s="12">
        <v>82</v>
      </c>
      <c r="E44" s="12">
        <v>0</v>
      </c>
      <c r="F44" s="12">
        <v>0</v>
      </c>
      <c r="G44" s="12">
        <v>0</v>
      </c>
      <c r="H44" s="12">
        <v>95</v>
      </c>
      <c r="I44" s="12">
        <v>78</v>
      </c>
      <c r="J44" s="12">
        <v>81</v>
      </c>
      <c r="K44" s="12">
        <v>92</v>
      </c>
      <c r="L44" s="15">
        <v>100</v>
      </c>
      <c r="M44" s="34">
        <v>78</v>
      </c>
      <c r="N44" s="37">
        <v>100</v>
      </c>
      <c r="O44" s="22">
        <f t="shared" si="1"/>
        <v>17.65</v>
      </c>
      <c r="P44" s="24">
        <v>57</v>
      </c>
      <c r="Q44" s="26">
        <v>76</v>
      </c>
      <c r="R44" s="24"/>
      <c r="S44" s="29">
        <f t="shared" si="2"/>
        <v>42.35</v>
      </c>
    </row>
    <row r="45" spans="1:19" ht="16.5">
      <c r="A45" s="7" t="s">
        <v>4</v>
      </c>
      <c r="B45" s="8">
        <v>488410032</v>
      </c>
      <c r="C45" s="7" t="s">
        <v>50</v>
      </c>
      <c r="D45">
        <v>82</v>
      </c>
      <c r="E45">
        <v>95</v>
      </c>
      <c r="F45">
        <v>90</v>
      </c>
      <c r="G45">
        <v>86</v>
      </c>
      <c r="H45">
        <v>95</v>
      </c>
      <c r="I45">
        <v>95</v>
      </c>
      <c r="J45">
        <v>76</v>
      </c>
      <c r="K45">
        <v>98</v>
      </c>
      <c r="L45" s="16">
        <v>95</v>
      </c>
      <c r="M45" s="35">
        <v>98</v>
      </c>
      <c r="N45" s="38">
        <v>100</v>
      </c>
      <c r="O45" s="32">
        <f t="shared" si="1"/>
        <v>25.25</v>
      </c>
      <c r="P45" s="23">
        <v>75</v>
      </c>
      <c r="Q45" s="27">
        <v>85</v>
      </c>
      <c r="S45" s="18">
        <f t="shared" si="2"/>
        <v>56.25</v>
      </c>
    </row>
    <row r="46" spans="1:19" s="12" customFormat="1" ht="16.5">
      <c r="A46" s="10" t="s">
        <v>4</v>
      </c>
      <c r="B46" s="11">
        <v>488410033</v>
      </c>
      <c r="C46" s="10" t="s">
        <v>51</v>
      </c>
      <c r="D46" s="12">
        <v>78</v>
      </c>
      <c r="E46" s="12">
        <v>68</v>
      </c>
      <c r="F46" s="12">
        <v>32</v>
      </c>
      <c r="G46" s="12">
        <v>63</v>
      </c>
      <c r="H46" s="12">
        <v>95</v>
      </c>
      <c r="I46" s="12">
        <v>87</v>
      </c>
      <c r="J46" s="12">
        <v>74</v>
      </c>
      <c r="K46" s="12">
        <v>98</v>
      </c>
      <c r="L46" s="15">
        <v>86</v>
      </c>
      <c r="M46" s="34">
        <v>78</v>
      </c>
      <c r="N46" s="37">
        <v>100</v>
      </c>
      <c r="O46" s="22">
        <f t="shared" si="1"/>
        <v>21.475</v>
      </c>
      <c r="P46" s="24">
        <v>68</v>
      </c>
      <c r="Q46" s="26">
        <v>77</v>
      </c>
      <c r="R46" s="24"/>
      <c r="S46" s="33">
        <f t="shared" si="2"/>
        <v>49.575</v>
      </c>
    </row>
    <row r="47" spans="1:19" ht="16.5">
      <c r="A47" s="7" t="s">
        <v>4</v>
      </c>
      <c r="B47" s="8">
        <v>488410034</v>
      </c>
      <c r="C47" s="7" t="s">
        <v>52</v>
      </c>
      <c r="D47">
        <v>88</v>
      </c>
      <c r="E47">
        <v>75</v>
      </c>
      <c r="F47">
        <v>0</v>
      </c>
      <c r="G47">
        <v>55</v>
      </c>
      <c r="H47">
        <v>82</v>
      </c>
      <c r="I47">
        <v>55</v>
      </c>
      <c r="J47">
        <v>77</v>
      </c>
      <c r="K47">
        <v>83</v>
      </c>
      <c r="L47" s="16">
        <v>90</v>
      </c>
      <c r="M47" s="35">
        <v>88</v>
      </c>
      <c r="N47" s="38">
        <v>100</v>
      </c>
      <c r="O47" s="32">
        <f t="shared" si="1"/>
        <v>19.825</v>
      </c>
      <c r="P47" s="23">
        <v>29</v>
      </c>
      <c r="Q47" s="27">
        <v>76</v>
      </c>
      <c r="S47" s="30">
        <f t="shared" si="2"/>
        <v>36.125</v>
      </c>
    </row>
    <row r="48" spans="1:19" s="12" customFormat="1" ht="16.5">
      <c r="A48" s="10" t="s">
        <v>4</v>
      </c>
      <c r="B48" s="11">
        <v>488410035</v>
      </c>
      <c r="C48" s="10" t="s">
        <v>53</v>
      </c>
      <c r="D48" s="12">
        <v>68</v>
      </c>
      <c r="E48" s="12">
        <v>73</v>
      </c>
      <c r="F48" s="12">
        <v>55</v>
      </c>
      <c r="G48" s="12">
        <v>57</v>
      </c>
      <c r="H48" s="12">
        <v>100</v>
      </c>
      <c r="I48" s="12">
        <v>72</v>
      </c>
      <c r="J48" s="12">
        <v>59</v>
      </c>
      <c r="K48" s="12">
        <v>91</v>
      </c>
      <c r="L48" s="15">
        <v>100</v>
      </c>
      <c r="M48" s="34">
        <v>94</v>
      </c>
      <c r="N48" s="37">
        <v>85</v>
      </c>
      <c r="O48" s="22">
        <f t="shared" si="1"/>
        <v>21.35</v>
      </c>
      <c r="P48" s="24">
        <v>81</v>
      </c>
      <c r="Q48" s="26">
        <v>76</v>
      </c>
      <c r="R48" s="24"/>
      <c r="S48" s="33">
        <f t="shared" si="2"/>
        <v>53.25000000000001</v>
      </c>
    </row>
    <row r="49" spans="1:19" ht="16.5">
      <c r="A49" s="7" t="s">
        <v>4</v>
      </c>
      <c r="B49" s="8">
        <v>488410037</v>
      </c>
      <c r="C49" s="7" t="s">
        <v>54</v>
      </c>
      <c r="D49">
        <v>85</v>
      </c>
      <c r="E49">
        <v>75</v>
      </c>
      <c r="F49">
        <v>60</v>
      </c>
      <c r="G49">
        <v>52</v>
      </c>
      <c r="H49">
        <v>100</v>
      </c>
      <c r="I49">
        <v>87</v>
      </c>
      <c r="J49">
        <v>64</v>
      </c>
      <c r="K49">
        <v>93</v>
      </c>
      <c r="L49" s="16">
        <v>100</v>
      </c>
      <c r="M49" s="35">
        <v>98</v>
      </c>
      <c r="N49" s="40">
        <v>100</v>
      </c>
      <c r="O49" s="32">
        <f t="shared" si="1"/>
        <v>22.85</v>
      </c>
      <c r="P49" s="23">
        <v>71</v>
      </c>
      <c r="Q49" s="27">
        <v>73</v>
      </c>
      <c r="S49" s="18">
        <f t="shared" si="2"/>
        <v>51.45</v>
      </c>
    </row>
    <row r="50" spans="1:19" s="12" customFormat="1" ht="16.5">
      <c r="A50" s="10" t="s">
        <v>4</v>
      </c>
      <c r="B50" s="11">
        <v>488410038</v>
      </c>
      <c r="C50" s="10" t="s">
        <v>55</v>
      </c>
      <c r="D50" s="12">
        <v>73</v>
      </c>
      <c r="E50" s="12">
        <v>90</v>
      </c>
      <c r="F50" s="12">
        <v>98</v>
      </c>
      <c r="G50" s="12">
        <v>79</v>
      </c>
      <c r="H50" s="12">
        <v>95</v>
      </c>
      <c r="I50" s="12">
        <v>98</v>
      </c>
      <c r="J50" s="12">
        <v>76</v>
      </c>
      <c r="K50" s="12">
        <v>98</v>
      </c>
      <c r="L50" s="15">
        <v>100</v>
      </c>
      <c r="M50" s="34">
        <v>98</v>
      </c>
      <c r="N50" s="37">
        <v>100</v>
      </c>
      <c r="O50" s="22">
        <f t="shared" si="1"/>
        <v>25.125</v>
      </c>
      <c r="P50" s="24">
        <v>59</v>
      </c>
      <c r="Q50" s="26">
        <v>79</v>
      </c>
      <c r="R50" s="24"/>
      <c r="S50" s="33">
        <f t="shared" si="2"/>
        <v>50.725</v>
      </c>
    </row>
    <row r="51" spans="1:19" ht="16.5">
      <c r="A51" s="7" t="s">
        <v>4</v>
      </c>
      <c r="B51" s="8">
        <v>488410039</v>
      </c>
      <c r="C51" s="7" t="s">
        <v>56</v>
      </c>
      <c r="D51">
        <v>67</v>
      </c>
      <c r="E51">
        <v>70</v>
      </c>
      <c r="F51">
        <v>80</v>
      </c>
      <c r="G51">
        <v>66</v>
      </c>
      <c r="H51">
        <v>95</v>
      </c>
      <c r="I51">
        <v>89</v>
      </c>
      <c r="J51">
        <v>74</v>
      </c>
      <c r="K51">
        <v>98</v>
      </c>
      <c r="L51" s="16">
        <v>100</v>
      </c>
      <c r="M51" s="35">
        <v>78</v>
      </c>
      <c r="N51" s="38">
        <v>100</v>
      </c>
      <c r="O51" s="32">
        <f t="shared" si="1"/>
        <v>22.925</v>
      </c>
      <c r="P51" s="23">
        <v>70</v>
      </c>
      <c r="Q51" s="27">
        <v>75</v>
      </c>
      <c r="S51" s="18">
        <f t="shared" si="2"/>
        <v>51.425</v>
      </c>
    </row>
    <row r="52" spans="1:19" s="12" customFormat="1" ht="16.5">
      <c r="A52" s="10" t="s">
        <v>4</v>
      </c>
      <c r="B52" s="11">
        <v>488410040</v>
      </c>
      <c r="C52" s="10" t="s">
        <v>57</v>
      </c>
      <c r="D52" s="12">
        <v>74</v>
      </c>
      <c r="E52" s="12">
        <v>68</v>
      </c>
      <c r="F52" s="12">
        <v>80</v>
      </c>
      <c r="G52" s="12">
        <v>55</v>
      </c>
      <c r="H52" s="12">
        <v>100</v>
      </c>
      <c r="I52" s="12">
        <v>91</v>
      </c>
      <c r="J52" s="12">
        <v>76</v>
      </c>
      <c r="K52" s="12">
        <v>0</v>
      </c>
      <c r="L52" s="15">
        <v>100</v>
      </c>
      <c r="M52" s="34">
        <v>78</v>
      </c>
      <c r="N52" s="37">
        <v>100</v>
      </c>
      <c r="O52" s="22">
        <f t="shared" si="1"/>
        <v>20.55</v>
      </c>
      <c r="P52" s="24">
        <v>46</v>
      </c>
      <c r="Q52" s="26">
        <v>74</v>
      </c>
      <c r="R52" s="24"/>
      <c r="S52" s="29">
        <f t="shared" si="2"/>
        <v>41.75</v>
      </c>
    </row>
    <row r="53" spans="1:19" ht="16.5">
      <c r="A53" s="7" t="s">
        <v>4</v>
      </c>
      <c r="B53" s="8">
        <v>488410041</v>
      </c>
      <c r="C53" s="7" t="s">
        <v>58</v>
      </c>
      <c r="D53">
        <v>39</v>
      </c>
      <c r="E53">
        <v>85</v>
      </c>
      <c r="F53">
        <v>45</v>
      </c>
      <c r="G53">
        <v>40</v>
      </c>
      <c r="H53">
        <v>70</v>
      </c>
      <c r="I53">
        <v>89</v>
      </c>
      <c r="J53">
        <v>0</v>
      </c>
      <c r="K53">
        <v>79</v>
      </c>
      <c r="L53" s="16">
        <v>100</v>
      </c>
      <c r="M53" s="35">
        <v>98</v>
      </c>
      <c r="N53" s="40">
        <v>100</v>
      </c>
      <c r="O53" s="32">
        <f t="shared" si="1"/>
        <v>18.625</v>
      </c>
      <c r="P53" s="23">
        <v>60</v>
      </c>
      <c r="Q53" s="27">
        <v>73</v>
      </c>
      <c r="S53" s="30">
        <f t="shared" si="2"/>
        <v>43.925</v>
      </c>
    </row>
    <row r="54" spans="1:19" s="12" customFormat="1" ht="16.5">
      <c r="A54" s="10" t="s">
        <v>4</v>
      </c>
      <c r="B54" s="11">
        <v>488410042</v>
      </c>
      <c r="C54" s="10" t="s">
        <v>59</v>
      </c>
      <c r="D54" s="12">
        <v>79</v>
      </c>
      <c r="E54" s="12">
        <v>90</v>
      </c>
      <c r="F54" s="12">
        <v>97</v>
      </c>
      <c r="G54" s="12">
        <v>84</v>
      </c>
      <c r="H54" s="12">
        <v>95</v>
      </c>
      <c r="I54" s="12">
        <v>100</v>
      </c>
      <c r="J54" s="12">
        <v>92</v>
      </c>
      <c r="K54" s="12">
        <v>98</v>
      </c>
      <c r="L54" s="15">
        <v>100</v>
      </c>
      <c r="M54" s="34">
        <v>98</v>
      </c>
      <c r="N54" s="37">
        <v>100</v>
      </c>
      <c r="O54" s="22">
        <f t="shared" si="1"/>
        <v>25.825</v>
      </c>
      <c r="P54" s="24">
        <v>81</v>
      </c>
      <c r="Q54" s="26">
        <v>84</v>
      </c>
      <c r="R54" s="24"/>
      <c r="S54" s="33">
        <f t="shared" si="2"/>
        <v>58.525</v>
      </c>
    </row>
    <row r="55" spans="1:19" ht="16.5">
      <c r="A55" s="7" t="s">
        <v>4</v>
      </c>
      <c r="B55" s="8">
        <v>488410043</v>
      </c>
      <c r="C55" s="7" t="s">
        <v>60</v>
      </c>
      <c r="D55">
        <v>70</v>
      </c>
      <c r="E55">
        <v>80</v>
      </c>
      <c r="F55">
        <v>75</v>
      </c>
      <c r="G55">
        <v>81</v>
      </c>
      <c r="H55">
        <v>82</v>
      </c>
      <c r="I55">
        <v>68</v>
      </c>
      <c r="J55">
        <v>80</v>
      </c>
      <c r="K55">
        <v>83</v>
      </c>
      <c r="L55" s="16">
        <v>100</v>
      </c>
      <c r="M55" s="35">
        <v>88</v>
      </c>
      <c r="N55" s="38">
        <v>100</v>
      </c>
      <c r="O55" s="32">
        <f t="shared" si="1"/>
        <v>22.675</v>
      </c>
      <c r="P55" s="23">
        <v>50</v>
      </c>
      <c r="Q55" s="27">
        <v>73</v>
      </c>
      <c r="S55" s="18">
        <f t="shared" si="2"/>
        <v>44.974999999999994</v>
      </c>
    </row>
    <row r="56" spans="1:19" s="12" customFormat="1" ht="16.5">
      <c r="A56" s="10" t="s">
        <v>4</v>
      </c>
      <c r="B56" s="11">
        <v>488410044</v>
      </c>
      <c r="C56" s="10" t="s">
        <v>61</v>
      </c>
      <c r="D56" s="12">
        <v>81</v>
      </c>
      <c r="E56" s="12">
        <v>100</v>
      </c>
      <c r="F56" s="12">
        <v>97</v>
      </c>
      <c r="G56" s="12">
        <v>91</v>
      </c>
      <c r="H56" s="12">
        <v>95</v>
      </c>
      <c r="I56" s="12">
        <v>95</v>
      </c>
      <c r="J56" s="12">
        <v>76</v>
      </c>
      <c r="K56" s="12">
        <v>98</v>
      </c>
      <c r="L56" s="15">
        <v>95</v>
      </c>
      <c r="M56" s="34">
        <v>78</v>
      </c>
      <c r="N56" s="37">
        <v>100</v>
      </c>
      <c r="O56" s="22">
        <f t="shared" si="1"/>
        <v>25.15</v>
      </c>
      <c r="P56" s="24">
        <v>76</v>
      </c>
      <c r="Q56" s="26">
        <v>80</v>
      </c>
      <c r="R56" s="24"/>
      <c r="S56" s="33">
        <f t="shared" si="2"/>
        <v>55.95</v>
      </c>
    </row>
    <row r="57" spans="1:19" ht="16.5">
      <c r="A57" s="7" t="s">
        <v>4</v>
      </c>
      <c r="B57" s="8">
        <v>488410046</v>
      </c>
      <c r="C57" s="7" t="s">
        <v>62</v>
      </c>
      <c r="D57">
        <v>86</v>
      </c>
      <c r="E57">
        <v>70</v>
      </c>
      <c r="F57">
        <v>70</v>
      </c>
      <c r="G57">
        <v>86</v>
      </c>
      <c r="H57">
        <v>100</v>
      </c>
      <c r="I57">
        <v>98</v>
      </c>
      <c r="J57">
        <v>76</v>
      </c>
      <c r="K57">
        <v>98</v>
      </c>
      <c r="L57" s="16">
        <v>95</v>
      </c>
      <c r="M57" s="35">
        <v>98</v>
      </c>
      <c r="N57" s="38">
        <v>100</v>
      </c>
      <c r="O57" s="32">
        <f t="shared" si="1"/>
        <v>24.425</v>
      </c>
      <c r="P57" s="23">
        <v>79</v>
      </c>
      <c r="Q57" s="27">
        <v>77</v>
      </c>
      <c r="S57" s="18">
        <f t="shared" si="2"/>
        <v>55.825</v>
      </c>
    </row>
    <row r="58" spans="1:19" s="12" customFormat="1" ht="16.5">
      <c r="A58" s="10" t="s">
        <v>4</v>
      </c>
      <c r="B58" s="11">
        <v>488410047</v>
      </c>
      <c r="C58" s="10" t="s">
        <v>63</v>
      </c>
      <c r="D58" s="12">
        <v>78</v>
      </c>
      <c r="E58" s="12">
        <v>100</v>
      </c>
      <c r="F58" s="12">
        <v>100</v>
      </c>
      <c r="G58" s="12">
        <v>86</v>
      </c>
      <c r="H58" s="12">
        <v>95</v>
      </c>
      <c r="I58" s="12">
        <v>95</v>
      </c>
      <c r="J58" s="12">
        <v>76</v>
      </c>
      <c r="K58" s="12">
        <v>98</v>
      </c>
      <c r="L58" s="15">
        <v>95</v>
      </c>
      <c r="M58" s="34">
        <v>78</v>
      </c>
      <c r="N58" s="37">
        <v>100</v>
      </c>
      <c r="O58" s="22">
        <f t="shared" si="1"/>
        <v>25.025</v>
      </c>
      <c r="P58" s="24">
        <v>70</v>
      </c>
      <c r="Q58" s="26">
        <v>74</v>
      </c>
      <c r="R58" s="24"/>
      <c r="S58" s="33">
        <f t="shared" si="2"/>
        <v>53.425</v>
      </c>
    </row>
    <row r="59" spans="1:19" ht="16.5">
      <c r="A59" s="7" t="s">
        <v>4</v>
      </c>
      <c r="B59" s="8">
        <v>488410048</v>
      </c>
      <c r="C59" s="7" t="s">
        <v>64</v>
      </c>
      <c r="D59">
        <v>83</v>
      </c>
      <c r="E59">
        <v>75</v>
      </c>
      <c r="F59">
        <v>60</v>
      </c>
      <c r="G59">
        <v>67</v>
      </c>
      <c r="H59">
        <v>100</v>
      </c>
      <c r="I59">
        <v>95</v>
      </c>
      <c r="J59">
        <v>74</v>
      </c>
      <c r="K59">
        <v>94</v>
      </c>
      <c r="L59" s="16">
        <v>100</v>
      </c>
      <c r="M59" s="35">
        <v>98</v>
      </c>
      <c r="N59" s="38">
        <v>100</v>
      </c>
      <c r="O59" s="32">
        <f t="shared" si="1"/>
        <v>23.65</v>
      </c>
      <c r="P59" s="23">
        <v>74</v>
      </c>
      <c r="Q59" s="27">
        <v>78</v>
      </c>
      <c r="S59" s="18">
        <f t="shared" si="2"/>
        <v>53.64999999999999</v>
      </c>
    </row>
    <row r="60" spans="1:19" s="12" customFormat="1" ht="16.5">
      <c r="A60" s="10" t="s">
        <v>4</v>
      </c>
      <c r="B60" s="11">
        <v>488410049</v>
      </c>
      <c r="C60" s="10" t="s">
        <v>65</v>
      </c>
      <c r="D60" s="12">
        <v>74</v>
      </c>
      <c r="E60" s="12">
        <v>100</v>
      </c>
      <c r="F60" s="12">
        <v>90</v>
      </c>
      <c r="G60" s="12">
        <v>88</v>
      </c>
      <c r="H60" s="12">
        <v>100</v>
      </c>
      <c r="I60" s="12">
        <v>91</v>
      </c>
      <c r="J60" s="12">
        <v>76</v>
      </c>
      <c r="K60" s="12">
        <v>98</v>
      </c>
      <c r="L60" s="15">
        <v>100</v>
      </c>
      <c r="M60" s="34">
        <v>78</v>
      </c>
      <c r="N60" s="37">
        <v>100</v>
      </c>
      <c r="O60" s="22">
        <f t="shared" si="1"/>
        <v>24.875</v>
      </c>
      <c r="P60" s="24">
        <v>70</v>
      </c>
      <c r="Q60" s="26">
        <v>74</v>
      </c>
      <c r="R60" s="24"/>
      <c r="S60" s="33">
        <f t="shared" si="2"/>
        <v>53.275</v>
      </c>
    </row>
    <row r="61" spans="1:19" ht="16.5">
      <c r="A61" s="7" t="s">
        <v>4</v>
      </c>
      <c r="B61" s="8">
        <v>488410050</v>
      </c>
      <c r="C61" s="7" t="s">
        <v>66</v>
      </c>
      <c r="D61">
        <v>87</v>
      </c>
      <c r="E61">
        <v>83</v>
      </c>
      <c r="F61">
        <v>89</v>
      </c>
      <c r="G61">
        <v>94</v>
      </c>
      <c r="H61">
        <v>95</v>
      </c>
      <c r="I61">
        <v>98</v>
      </c>
      <c r="J61">
        <v>76</v>
      </c>
      <c r="K61">
        <v>98</v>
      </c>
      <c r="L61" s="16">
        <v>95</v>
      </c>
      <c r="M61" s="35">
        <v>98</v>
      </c>
      <c r="N61" s="38">
        <v>100</v>
      </c>
      <c r="O61" s="32">
        <f t="shared" si="1"/>
        <v>25.325</v>
      </c>
      <c r="P61" s="23">
        <v>84</v>
      </c>
      <c r="Q61" s="27">
        <v>77</v>
      </c>
      <c r="S61" s="18">
        <f t="shared" si="2"/>
        <v>58.225</v>
      </c>
    </row>
    <row r="62" spans="1:19" s="12" customFormat="1" ht="16.5">
      <c r="A62" s="10" t="s">
        <v>4</v>
      </c>
      <c r="B62" s="11">
        <v>488410051</v>
      </c>
      <c r="C62" s="10" t="s">
        <v>67</v>
      </c>
      <c r="D62" s="12">
        <v>95</v>
      </c>
      <c r="E62" s="12">
        <v>100</v>
      </c>
      <c r="F62" s="12">
        <v>100</v>
      </c>
      <c r="G62" s="12">
        <v>91</v>
      </c>
      <c r="H62" s="12">
        <v>100</v>
      </c>
      <c r="I62" s="12">
        <v>93</v>
      </c>
      <c r="J62" s="12">
        <v>95</v>
      </c>
      <c r="K62" s="12">
        <v>98</v>
      </c>
      <c r="L62" s="15">
        <v>80</v>
      </c>
      <c r="M62" s="34">
        <v>98</v>
      </c>
      <c r="N62" s="37">
        <v>95</v>
      </c>
      <c r="O62" s="22">
        <f t="shared" si="1"/>
        <v>26.125</v>
      </c>
      <c r="P62" s="24">
        <v>90</v>
      </c>
      <c r="Q62" s="26">
        <v>89</v>
      </c>
      <c r="R62" s="24"/>
      <c r="S62" s="33">
        <f t="shared" si="2"/>
        <v>62.025</v>
      </c>
    </row>
    <row r="63" spans="1:19" ht="16.5">
      <c r="A63" s="7" t="s">
        <v>4</v>
      </c>
      <c r="B63" s="8">
        <v>488410052</v>
      </c>
      <c r="C63" s="7" t="s">
        <v>68</v>
      </c>
      <c r="D63" s="1">
        <v>84</v>
      </c>
      <c r="E63">
        <v>80</v>
      </c>
      <c r="F63">
        <v>82</v>
      </c>
      <c r="G63">
        <v>77</v>
      </c>
      <c r="H63">
        <v>95</v>
      </c>
      <c r="I63">
        <v>90</v>
      </c>
      <c r="J63">
        <v>74</v>
      </c>
      <c r="K63">
        <v>98</v>
      </c>
      <c r="L63" s="16">
        <v>100</v>
      </c>
      <c r="M63" s="35">
        <v>98</v>
      </c>
      <c r="N63" s="38">
        <v>100</v>
      </c>
      <c r="O63" s="32">
        <f t="shared" si="1"/>
        <v>24.45</v>
      </c>
      <c r="P63" s="23">
        <v>55</v>
      </c>
      <c r="Q63" s="27">
        <v>79</v>
      </c>
      <c r="S63" s="18">
        <f t="shared" si="2"/>
        <v>48.85</v>
      </c>
    </row>
    <row r="64" spans="1:19" s="12" customFormat="1" ht="16.5">
      <c r="A64" s="10" t="s">
        <v>4</v>
      </c>
      <c r="B64" s="11">
        <v>488410053</v>
      </c>
      <c r="C64" s="10" t="s">
        <v>69</v>
      </c>
      <c r="D64" s="13">
        <v>77</v>
      </c>
      <c r="E64" s="12">
        <v>0</v>
      </c>
      <c r="F64" s="12">
        <v>80</v>
      </c>
      <c r="G64" s="12">
        <v>33</v>
      </c>
      <c r="H64" s="12">
        <v>85</v>
      </c>
      <c r="I64" s="12">
        <v>72</v>
      </c>
      <c r="J64" s="12">
        <v>0</v>
      </c>
      <c r="K64" s="12">
        <v>84</v>
      </c>
      <c r="L64" s="15">
        <v>0</v>
      </c>
      <c r="M64" s="34">
        <v>30</v>
      </c>
      <c r="N64" s="37">
        <v>0</v>
      </c>
      <c r="O64" s="22">
        <f t="shared" si="1"/>
        <v>11.525</v>
      </c>
      <c r="P64" s="24">
        <v>63</v>
      </c>
      <c r="Q64" s="26">
        <v>86</v>
      </c>
      <c r="R64" s="24"/>
      <c r="S64" s="29">
        <f t="shared" si="2"/>
        <v>39.025</v>
      </c>
    </row>
    <row r="65" spans="1:19" ht="16.5">
      <c r="A65" s="7" t="s">
        <v>4</v>
      </c>
      <c r="B65" s="8">
        <v>488410054</v>
      </c>
      <c r="C65" s="7" t="s">
        <v>70</v>
      </c>
      <c r="D65">
        <v>54</v>
      </c>
      <c r="E65">
        <v>82</v>
      </c>
      <c r="F65">
        <v>52</v>
      </c>
      <c r="G65">
        <v>64</v>
      </c>
      <c r="H65">
        <v>100</v>
      </c>
      <c r="I65">
        <v>81</v>
      </c>
      <c r="J65">
        <v>71</v>
      </c>
      <c r="K65">
        <v>94</v>
      </c>
      <c r="L65" s="16">
        <v>95</v>
      </c>
      <c r="M65" s="35">
        <v>88</v>
      </c>
      <c r="N65" s="38">
        <v>100</v>
      </c>
      <c r="O65" s="32">
        <f t="shared" si="1"/>
        <v>22.025</v>
      </c>
      <c r="P65" s="23">
        <v>52</v>
      </c>
      <c r="Q65" s="27">
        <v>83</v>
      </c>
      <c r="S65" s="18">
        <f t="shared" si="2"/>
        <v>45.925</v>
      </c>
    </row>
    <row r="66" spans="1:19" s="12" customFormat="1" ht="16.5">
      <c r="A66" s="10" t="s">
        <v>4</v>
      </c>
      <c r="B66" s="11">
        <v>488410055</v>
      </c>
      <c r="C66" s="10" t="s">
        <v>71</v>
      </c>
      <c r="D66" s="12">
        <v>89</v>
      </c>
      <c r="E66" s="12">
        <v>81</v>
      </c>
      <c r="F66" s="12">
        <v>85</v>
      </c>
      <c r="G66" s="12">
        <v>61</v>
      </c>
      <c r="H66" s="12">
        <v>76</v>
      </c>
      <c r="I66" s="12">
        <v>100</v>
      </c>
      <c r="J66" s="12">
        <v>98</v>
      </c>
      <c r="K66" s="12">
        <v>97</v>
      </c>
      <c r="L66" s="15">
        <v>80</v>
      </c>
      <c r="M66" s="34">
        <v>98</v>
      </c>
      <c r="N66" s="37">
        <v>90</v>
      </c>
      <c r="O66" s="22">
        <f t="shared" si="1"/>
        <v>23.875</v>
      </c>
      <c r="P66" s="24">
        <v>71</v>
      </c>
      <c r="Q66" s="26">
        <v>76</v>
      </c>
      <c r="R66" s="24"/>
      <c r="S66" s="33">
        <f aca="true" t="shared" si="3" ref="S66:S78">(O66+P66*0.3+Q66*0.1)</f>
        <v>52.775</v>
      </c>
    </row>
    <row r="67" spans="1:19" ht="16.5">
      <c r="A67" s="7" t="s">
        <v>4</v>
      </c>
      <c r="B67" s="8">
        <v>488530048</v>
      </c>
      <c r="C67" s="7" t="s">
        <v>72</v>
      </c>
      <c r="D67">
        <v>91</v>
      </c>
      <c r="E67">
        <v>90</v>
      </c>
      <c r="F67">
        <v>85</v>
      </c>
      <c r="G67">
        <v>55</v>
      </c>
      <c r="H67">
        <v>100</v>
      </c>
      <c r="I67">
        <v>79</v>
      </c>
      <c r="J67">
        <v>76</v>
      </c>
      <c r="K67" s="9">
        <v>98</v>
      </c>
      <c r="L67" s="16">
        <v>100</v>
      </c>
      <c r="M67" s="35">
        <v>78</v>
      </c>
      <c r="N67" s="38">
        <v>100</v>
      </c>
      <c r="O67" s="32">
        <f t="shared" si="1"/>
        <v>23.8</v>
      </c>
      <c r="P67" s="23">
        <v>60</v>
      </c>
      <c r="Q67" s="27">
        <v>74</v>
      </c>
      <c r="S67" s="18">
        <f t="shared" si="3"/>
        <v>49.199999999999996</v>
      </c>
    </row>
    <row r="68" spans="1:19" s="12" customFormat="1" ht="16.5">
      <c r="A68" s="10" t="s">
        <v>4</v>
      </c>
      <c r="B68" s="11">
        <v>489410005</v>
      </c>
      <c r="C68" s="10" t="s">
        <v>73</v>
      </c>
      <c r="D68" s="12">
        <v>89</v>
      </c>
      <c r="E68" s="12">
        <v>88</v>
      </c>
      <c r="F68" s="12">
        <v>80</v>
      </c>
      <c r="G68" s="12">
        <v>80</v>
      </c>
      <c r="H68" s="12">
        <v>90</v>
      </c>
      <c r="I68" s="12">
        <v>80</v>
      </c>
      <c r="J68" s="12">
        <v>90</v>
      </c>
      <c r="K68" s="12">
        <v>95</v>
      </c>
      <c r="L68" s="15">
        <v>86</v>
      </c>
      <c r="M68" s="34">
        <v>87</v>
      </c>
      <c r="N68" s="37">
        <v>0</v>
      </c>
      <c r="O68" s="22">
        <f aca="true" t="shared" si="4" ref="O68:O78">(SUM(D68:N68)/40)</f>
        <v>21.625</v>
      </c>
      <c r="P68" s="24">
        <v>83</v>
      </c>
      <c r="Q68" s="26">
        <v>83</v>
      </c>
      <c r="R68" s="24"/>
      <c r="S68" s="33">
        <f t="shared" si="3"/>
        <v>54.825</v>
      </c>
    </row>
    <row r="69" spans="1:19" ht="16.5">
      <c r="A69" s="7" t="s">
        <v>4</v>
      </c>
      <c r="B69" s="8">
        <v>489410045</v>
      </c>
      <c r="C69" s="7" t="s">
        <v>74</v>
      </c>
      <c r="D69">
        <v>78</v>
      </c>
      <c r="E69">
        <v>10</v>
      </c>
      <c r="F69">
        <v>0</v>
      </c>
      <c r="G69">
        <v>0</v>
      </c>
      <c r="H69">
        <v>60</v>
      </c>
      <c r="I69">
        <v>0</v>
      </c>
      <c r="J69">
        <v>0</v>
      </c>
      <c r="K69" s="9">
        <v>0</v>
      </c>
      <c r="L69" s="16">
        <v>0</v>
      </c>
      <c r="M69" s="35">
        <v>0</v>
      </c>
      <c r="N69" s="38">
        <v>0</v>
      </c>
      <c r="O69" s="32">
        <f t="shared" si="4"/>
        <v>3.7</v>
      </c>
      <c r="P69" s="21">
        <v>0</v>
      </c>
      <c r="Q69" s="27">
        <v>0</v>
      </c>
      <c r="S69" s="31">
        <f t="shared" si="3"/>
        <v>3.7</v>
      </c>
    </row>
    <row r="70" spans="1:19" s="12" customFormat="1" ht="16.5">
      <c r="A70" s="10" t="s">
        <v>4</v>
      </c>
      <c r="B70" s="11">
        <v>489410046</v>
      </c>
      <c r="C70" s="10" t="s">
        <v>75</v>
      </c>
      <c r="D70" s="12">
        <v>82</v>
      </c>
      <c r="E70" s="12">
        <v>0</v>
      </c>
      <c r="F70" s="12">
        <v>0</v>
      </c>
      <c r="G70" s="12">
        <v>28</v>
      </c>
      <c r="H70" s="12">
        <v>60</v>
      </c>
      <c r="I70" s="12">
        <v>0</v>
      </c>
      <c r="J70" s="12">
        <v>0</v>
      </c>
      <c r="K70" s="12">
        <v>0</v>
      </c>
      <c r="L70" s="15">
        <v>0</v>
      </c>
      <c r="M70" s="34">
        <v>0</v>
      </c>
      <c r="N70" s="37">
        <v>0</v>
      </c>
      <c r="O70" s="22">
        <f t="shared" si="4"/>
        <v>4.25</v>
      </c>
      <c r="P70" s="22">
        <v>0</v>
      </c>
      <c r="Q70" s="26">
        <v>0</v>
      </c>
      <c r="R70" s="24"/>
      <c r="S70" s="28">
        <f t="shared" si="3"/>
        <v>4.25</v>
      </c>
    </row>
    <row r="71" spans="1:19" ht="16.5">
      <c r="A71" s="7" t="s">
        <v>4</v>
      </c>
      <c r="B71" s="8">
        <v>489410047</v>
      </c>
      <c r="C71" s="7" t="s">
        <v>76</v>
      </c>
      <c r="D71">
        <v>62</v>
      </c>
      <c r="E71">
        <v>67</v>
      </c>
      <c r="F71">
        <v>0</v>
      </c>
      <c r="G71">
        <v>51</v>
      </c>
      <c r="H71">
        <v>60</v>
      </c>
      <c r="I71">
        <v>0</v>
      </c>
      <c r="J71">
        <v>0</v>
      </c>
      <c r="K71" s="9">
        <v>0</v>
      </c>
      <c r="L71" s="16">
        <v>0</v>
      </c>
      <c r="M71" s="35">
        <v>0</v>
      </c>
      <c r="N71" s="38">
        <v>0</v>
      </c>
      <c r="O71" s="32">
        <f t="shared" si="4"/>
        <v>6</v>
      </c>
      <c r="P71" s="21">
        <v>0</v>
      </c>
      <c r="Q71" s="27">
        <v>0</v>
      </c>
      <c r="S71" s="31">
        <f t="shared" si="3"/>
        <v>6</v>
      </c>
    </row>
    <row r="72" spans="1:19" s="12" customFormat="1" ht="16.5">
      <c r="A72" s="10" t="s">
        <v>4</v>
      </c>
      <c r="B72" s="11">
        <v>489410056</v>
      </c>
      <c r="C72" s="10" t="s">
        <v>77</v>
      </c>
      <c r="D72" s="12">
        <v>70</v>
      </c>
      <c r="E72" s="12">
        <v>72</v>
      </c>
      <c r="F72" s="12">
        <v>68</v>
      </c>
      <c r="G72" s="12">
        <v>46</v>
      </c>
      <c r="H72" s="12">
        <v>90</v>
      </c>
      <c r="I72" s="12">
        <v>99</v>
      </c>
      <c r="J72" s="12">
        <v>87</v>
      </c>
      <c r="K72" s="12">
        <v>97</v>
      </c>
      <c r="L72" s="15">
        <v>100</v>
      </c>
      <c r="M72" s="34">
        <v>98</v>
      </c>
      <c r="N72" s="37">
        <v>0</v>
      </c>
      <c r="O72" s="22">
        <f t="shared" si="4"/>
        <v>20.675</v>
      </c>
      <c r="P72" s="24">
        <v>68</v>
      </c>
      <c r="Q72" s="26">
        <v>74</v>
      </c>
      <c r="R72" s="24"/>
      <c r="S72" s="33">
        <f t="shared" si="3"/>
        <v>48.475</v>
      </c>
    </row>
    <row r="73" spans="1:19" ht="16.5">
      <c r="A73" s="7" t="s">
        <v>4</v>
      </c>
      <c r="B73" s="8">
        <v>489410059</v>
      </c>
      <c r="C73" s="7" t="s">
        <v>78</v>
      </c>
      <c r="D73">
        <v>49</v>
      </c>
      <c r="E73">
        <v>58</v>
      </c>
      <c r="F73">
        <v>65</v>
      </c>
      <c r="G73">
        <v>55</v>
      </c>
      <c r="H73">
        <v>90</v>
      </c>
      <c r="I73">
        <v>95</v>
      </c>
      <c r="J73">
        <v>76</v>
      </c>
      <c r="K73">
        <v>96</v>
      </c>
      <c r="L73" s="16">
        <v>100</v>
      </c>
      <c r="M73" s="35">
        <v>77</v>
      </c>
      <c r="N73" s="38">
        <v>100</v>
      </c>
      <c r="O73" s="32">
        <f t="shared" si="4"/>
        <v>21.525</v>
      </c>
      <c r="P73" s="23">
        <v>73</v>
      </c>
      <c r="Q73" s="27">
        <v>71</v>
      </c>
      <c r="S73" s="18">
        <f t="shared" si="3"/>
        <v>50.525</v>
      </c>
    </row>
    <row r="74" spans="1:19" s="12" customFormat="1" ht="16.5">
      <c r="A74" s="10" t="s">
        <v>4</v>
      </c>
      <c r="B74" s="11">
        <v>489410068</v>
      </c>
      <c r="C74" s="10" t="s">
        <v>79</v>
      </c>
      <c r="D74" s="12">
        <v>54</v>
      </c>
      <c r="E74" s="12">
        <v>49</v>
      </c>
      <c r="F74" s="12">
        <v>35</v>
      </c>
      <c r="G74" s="12">
        <v>49</v>
      </c>
      <c r="H74" s="12">
        <v>60</v>
      </c>
      <c r="I74" s="12">
        <v>88</v>
      </c>
      <c r="J74" s="12">
        <v>76</v>
      </c>
      <c r="K74" s="12">
        <v>69</v>
      </c>
      <c r="L74" s="15">
        <v>70</v>
      </c>
      <c r="M74" s="34">
        <v>28</v>
      </c>
      <c r="N74" s="37">
        <v>90</v>
      </c>
      <c r="O74" s="22">
        <f t="shared" si="4"/>
        <v>16.7</v>
      </c>
      <c r="P74" s="24">
        <v>40</v>
      </c>
      <c r="Q74" s="26">
        <v>77</v>
      </c>
      <c r="R74" s="24"/>
      <c r="S74" s="29">
        <f t="shared" si="3"/>
        <v>36.4</v>
      </c>
    </row>
    <row r="75" spans="1:19" ht="16.5">
      <c r="A75" s="7" t="s">
        <v>4</v>
      </c>
      <c r="B75" s="8">
        <v>489410076</v>
      </c>
      <c r="C75" s="7" t="s">
        <v>80</v>
      </c>
      <c r="D75">
        <v>62</v>
      </c>
      <c r="E75">
        <v>74</v>
      </c>
      <c r="F75">
        <v>70</v>
      </c>
      <c r="G75">
        <v>62</v>
      </c>
      <c r="H75">
        <v>87</v>
      </c>
      <c r="I75">
        <v>96</v>
      </c>
      <c r="J75">
        <v>81</v>
      </c>
      <c r="K75">
        <v>77</v>
      </c>
      <c r="L75" s="16">
        <v>60</v>
      </c>
      <c r="M75" s="35">
        <v>87</v>
      </c>
      <c r="N75" s="38">
        <v>75</v>
      </c>
      <c r="O75" s="32">
        <f t="shared" si="4"/>
        <v>20.775</v>
      </c>
      <c r="P75" s="23">
        <v>76</v>
      </c>
      <c r="Q75" s="27">
        <v>74</v>
      </c>
      <c r="S75" s="18">
        <f t="shared" si="3"/>
        <v>50.975</v>
      </c>
    </row>
    <row r="76" spans="1:19" s="12" customFormat="1" ht="16.5">
      <c r="A76" s="10" t="s">
        <v>4</v>
      </c>
      <c r="B76" s="11">
        <v>489410083</v>
      </c>
      <c r="C76" s="10" t="s">
        <v>81</v>
      </c>
      <c r="D76" s="12">
        <v>71</v>
      </c>
      <c r="E76" s="12">
        <v>78</v>
      </c>
      <c r="F76" s="12">
        <v>75</v>
      </c>
      <c r="G76" s="12">
        <v>84</v>
      </c>
      <c r="H76" s="12">
        <v>94</v>
      </c>
      <c r="I76" s="12">
        <v>0</v>
      </c>
      <c r="J76" s="12">
        <v>97</v>
      </c>
      <c r="K76" s="12">
        <v>91</v>
      </c>
      <c r="L76" s="15">
        <v>90</v>
      </c>
      <c r="M76" s="34">
        <v>97</v>
      </c>
      <c r="N76" s="37">
        <v>0</v>
      </c>
      <c r="O76" s="22">
        <f t="shared" si="4"/>
        <v>19.425</v>
      </c>
      <c r="P76" s="24">
        <v>68</v>
      </c>
      <c r="Q76" s="26">
        <v>86</v>
      </c>
      <c r="R76" s="24"/>
      <c r="S76" s="33">
        <f t="shared" si="3"/>
        <v>48.425000000000004</v>
      </c>
    </row>
    <row r="77" spans="1:19" ht="16.5">
      <c r="A77" s="7" t="s">
        <v>4</v>
      </c>
      <c r="B77" s="8">
        <v>489410084</v>
      </c>
      <c r="C77" s="7" t="s">
        <v>82</v>
      </c>
      <c r="D77">
        <v>91</v>
      </c>
      <c r="E77">
        <v>64</v>
      </c>
      <c r="F77">
        <v>62</v>
      </c>
      <c r="G77">
        <v>57</v>
      </c>
      <c r="H77">
        <v>0</v>
      </c>
      <c r="I77">
        <v>44</v>
      </c>
      <c r="J77">
        <v>0</v>
      </c>
      <c r="K77">
        <v>0</v>
      </c>
      <c r="L77" s="16">
        <v>0</v>
      </c>
      <c r="M77" s="35">
        <v>0</v>
      </c>
      <c r="N77" s="38">
        <v>0</v>
      </c>
      <c r="O77" s="32">
        <f t="shared" si="4"/>
        <v>7.95</v>
      </c>
      <c r="P77" s="23">
        <v>74</v>
      </c>
      <c r="Q77" s="27">
        <v>0</v>
      </c>
      <c r="S77" s="30">
        <f t="shared" si="3"/>
        <v>30.15</v>
      </c>
    </row>
    <row r="78" spans="1:19" s="12" customFormat="1" ht="16.5">
      <c r="A78" s="10" t="s">
        <v>4</v>
      </c>
      <c r="B78" s="11">
        <v>489410094</v>
      </c>
      <c r="C78" s="10" t="s">
        <v>83</v>
      </c>
      <c r="D78" s="12">
        <v>79</v>
      </c>
      <c r="E78" s="12">
        <v>56</v>
      </c>
      <c r="F78" s="12">
        <v>0</v>
      </c>
      <c r="G78" s="12">
        <v>49</v>
      </c>
      <c r="H78" s="12">
        <v>74</v>
      </c>
      <c r="I78" s="12">
        <v>65</v>
      </c>
      <c r="J78" s="12">
        <v>42</v>
      </c>
      <c r="K78" s="12">
        <v>0</v>
      </c>
      <c r="L78" s="15">
        <v>60</v>
      </c>
      <c r="M78" s="34">
        <v>0</v>
      </c>
      <c r="N78" s="37">
        <v>0</v>
      </c>
      <c r="O78" s="22">
        <f t="shared" si="4"/>
        <v>10.625</v>
      </c>
      <c r="P78" s="24">
        <v>64</v>
      </c>
      <c r="Q78" s="26">
        <v>71</v>
      </c>
      <c r="R78" s="24"/>
      <c r="S78" s="29">
        <f t="shared" si="3"/>
        <v>36.925</v>
      </c>
    </row>
    <row r="80" spans="1:17" ht="16.5">
      <c r="A80" s="3" t="s">
        <v>86</v>
      </c>
      <c r="D80" s="4">
        <f aca="true" t="shared" si="5" ref="D80:J80">AVERAGE(D2:D78)</f>
        <v>78.07792207792208</v>
      </c>
      <c r="E80" s="4">
        <f t="shared" si="5"/>
        <v>73.42857142857143</v>
      </c>
      <c r="F80" s="4">
        <f t="shared" si="5"/>
        <v>67.49350649350649</v>
      </c>
      <c r="G80" s="4">
        <f t="shared" si="5"/>
        <v>69.33766233766234</v>
      </c>
      <c r="H80" s="4">
        <f t="shared" si="5"/>
        <v>86.58441558441558</v>
      </c>
      <c r="I80" s="5">
        <f t="shared" si="5"/>
        <v>79.66233766233766</v>
      </c>
      <c r="J80" s="5">
        <f t="shared" si="5"/>
        <v>69.02597402597402</v>
      </c>
      <c r="K80" s="5">
        <f>AVERAGE(K2:K78)</f>
        <v>81.11688311688312</v>
      </c>
      <c r="L80" s="5">
        <f>AVERAGE(L2:L78)</f>
        <v>85</v>
      </c>
      <c r="M80" s="5">
        <f>AVERAGE(M2:M78)</f>
        <v>75.0909090909091</v>
      </c>
      <c r="N80" s="5">
        <f>AVERAGE(N2:N78)</f>
        <v>81.88311688311688</v>
      </c>
      <c r="P80" s="25">
        <f>AVERAGE(P2:P78)</f>
        <v>64.72727272727273</v>
      </c>
      <c r="Q80" s="25">
        <f>AVERAGE(Q2:Q78)</f>
        <v>73.46753246753246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cs.ccu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shuyu</dc:creator>
  <cp:keywords/>
  <dc:description/>
  <cp:lastModifiedBy>vivy</cp:lastModifiedBy>
  <cp:lastPrinted>2001-12-29T06:14:46Z</cp:lastPrinted>
  <dcterms:created xsi:type="dcterms:W3CDTF">2001-10-15T13:02:58Z</dcterms:created>
  <dcterms:modified xsi:type="dcterms:W3CDTF">2002-01-17T06:09:43Z</dcterms:modified>
  <cp:category/>
  <cp:version/>
  <cp:contentType/>
  <cp:contentStatus/>
</cp:coreProperties>
</file>