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'Sheet1'!$A$1:$J$63</definedName>
  </definedNames>
  <calcPr fullCalcOnLoad="1"/>
</workbook>
</file>

<file path=xl/sharedStrings.xml><?xml version="1.0" encoding="utf-8"?>
<sst xmlns="http://schemas.openxmlformats.org/spreadsheetml/2006/main" count="127" uniqueCount="75">
  <si>
    <t>社福系</t>
  </si>
  <si>
    <t>陳姿尹</t>
  </si>
  <si>
    <t>數學系</t>
  </si>
  <si>
    <t>陳立群</t>
  </si>
  <si>
    <t>郭富典</t>
  </si>
  <si>
    <t>席大勇</t>
  </si>
  <si>
    <t>蕭維政</t>
  </si>
  <si>
    <t>許天一</t>
  </si>
  <si>
    <t>化學系</t>
  </si>
  <si>
    <t>曹紘瑞</t>
  </si>
  <si>
    <t>羅肇凱</t>
  </si>
  <si>
    <t>戴郁庭</t>
  </si>
  <si>
    <t>劉榮斌</t>
  </si>
  <si>
    <t>林俊宏</t>
  </si>
  <si>
    <t>廖宮慶</t>
  </si>
  <si>
    <t>周毓棟</t>
  </si>
  <si>
    <t>吳秋燕</t>
  </si>
  <si>
    <t>吳旭倍</t>
  </si>
  <si>
    <t>黃冠銘</t>
  </si>
  <si>
    <t>黃亭凱</t>
  </si>
  <si>
    <t>劉文富</t>
  </si>
  <si>
    <t>黃月吟</t>
  </si>
  <si>
    <t>張智媛</t>
  </si>
  <si>
    <t>王煒仁</t>
  </si>
  <si>
    <t>劉偉賢</t>
  </si>
  <si>
    <t>蔡易玲</t>
  </si>
  <si>
    <t>陳立偉</t>
  </si>
  <si>
    <t>陳俊竹</t>
  </si>
  <si>
    <t>許祐嘉</t>
  </si>
  <si>
    <t>謝承翰</t>
  </si>
  <si>
    <t>柯昱全</t>
  </si>
  <si>
    <t>莊孟哲</t>
  </si>
  <si>
    <t>林宗宏</t>
  </si>
  <si>
    <t>黃柏嘉</t>
  </si>
  <si>
    <t>陳忠順</t>
  </si>
  <si>
    <t>賴思豪</t>
  </si>
  <si>
    <t>劉欣育</t>
  </si>
  <si>
    <t>李昆鴻</t>
  </si>
  <si>
    <t>李亞儒</t>
  </si>
  <si>
    <t>黃偉哲</t>
  </si>
  <si>
    <t>陳俊宇</t>
  </si>
  <si>
    <t>張智凱</t>
  </si>
  <si>
    <t>王正己</t>
  </si>
  <si>
    <t>馮俞然</t>
  </si>
  <si>
    <t>陳韋宏</t>
  </si>
  <si>
    <t>林曉淇</t>
  </si>
  <si>
    <t>張朝鈞</t>
  </si>
  <si>
    <t>周柏翰</t>
  </si>
  <si>
    <t>余嘉文</t>
  </si>
  <si>
    <t>賴奇裕</t>
  </si>
  <si>
    <t>余俊慶</t>
  </si>
  <si>
    <t>吳雅苓</t>
  </si>
  <si>
    <t>陳威廷</t>
  </si>
  <si>
    <t>曾煥偉</t>
  </si>
  <si>
    <t>郭虹汶</t>
  </si>
  <si>
    <t>黃立綱</t>
  </si>
  <si>
    <t>姚宗良</t>
  </si>
  <si>
    <t>林信霖</t>
  </si>
  <si>
    <t>化學系</t>
  </si>
  <si>
    <t>學系</t>
  </si>
  <si>
    <t>學號</t>
  </si>
  <si>
    <t>姓名</t>
  </si>
  <si>
    <t>標準差</t>
  </si>
  <si>
    <t>平均</t>
  </si>
  <si>
    <t>最高</t>
  </si>
  <si>
    <t>最低</t>
  </si>
  <si>
    <t>期中考</t>
  </si>
  <si>
    <t>網頁設計</t>
  </si>
  <si>
    <t>課堂作業</t>
  </si>
  <si>
    <t>期末考</t>
  </si>
  <si>
    <t>實得成績</t>
  </si>
  <si>
    <t>加分</t>
  </si>
  <si>
    <t>學期成績</t>
  </si>
  <si>
    <r>
      <t>國立中正大學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</rPr>
      <t>化學系二年級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</rPr>
      <t>計算機概論</t>
    </r>
    <r>
      <rPr>
        <b/>
        <sz val="16"/>
        <rFont val="Times New Roman"/>
        <family val="1"/>
      </rPr>
      <t xml:space="preserve"> (</t>
    </r>
    <r>
      <rPr>
        <b/>
        <sz val="16"/>
        <rFont val="標楷體"/>
        <family val="4"/>
      </rPr>
      <t>二</t>
    </r>
    <r>
      <rPr>
        <b/>
        <sz val="16"/>
        <rFont val="Times New Roman"/>
        <family val="1"/>
      </rPr>
      <t xml:space="preserve">) </t>
    </r>
    <r>
      <rPr>
        <b/>
        <sz val="16"/>
        <rFont val="標楷體"/>
        <family val="4"/>
      </rPr>
      <t>學期成績</t>
    </r>
  </si>
  <si>
    <r>
      <t>涂威</t>
    </r>
    <r>
      <rPr>
        <b/>
        <sz val="12"/>
        <rFont val="細明體"/>
        <family val="3"/>
      </rPr>
      <t>任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</si>
</sst>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4">
    <font>
      <sz val="12"/>
      <name val="新細明體"/>
      <family val="0"/>
    </font>
    <font>
      <sz val="9"/>
      <name val="新細明體"/>
      <family val="1"/>
    </font>
    <font>
      <b/>
      <sz val="12"/>
      <name val="新細明體"/>
      <family val="0"/>
    </font>
    <font>
      <sz val="12"/>
      <name val="細明體"/>
      <family val="3"/>
    </font>
    <font>
      <b/>
      <sz val="12"/>
      <name val="細明體"/>
      <family val="3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標楷體"/>
      <family val="4"/>
    </font>
    <font>
      <b/>
      <sz val="14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6" fillId="0" borderId="1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/>
    </xf>
    <xf numFmtId="0" fontId="6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/>
    </xf>
    <xf numFmtId="0" fontId="6" fillId="0" borderId="5" xfId="0" applyFont="1" applyBorder="1" applyAlignment="1">
      <alignment/>
    </xf>
    <xf numFmtId="0" fontId="0" fillId="0" borderId="6" xfId="0" applyBorder="1" applyAlignment="1">
      <alignment/>
    </xf>
    <xf numFmtId="9" fontId="2" fillId="0" borderId="6" xfId="0" applyNumberFormat="1" applyFont="1" applyBorder="1" applyAlignment="1">
      <alignment horizontal="right"/>
    </xf>
    <xf numFmtId="9" fontId="2" fillId="0" borderId="6" xfId="0" applyNumberFormat="1" applyFont="1" applyBorder="1" applyAlignment="1">
      <alignment/>
    </xf>
    <xf numFmtId="9" fontId="2" fillId="0" borderId="7" xfId="0" applyNumberFormat="1" applyFont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9" fillId="0" borderId="11" xfId="0" applyFont="1" applyBorder="1" applyAlignment="1">
      <alignment horizontal="center"/>
    </xf>
    <xf numFmtId="0" fontId="0" fillId="0" borderId="11" xfId="0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workbookViewId="0" topLeftCell="A1">
      <selection activeCell="J55" sqref="J55"/>
    </sheetView>
  </sheetViews>
  <sheetFormatPr defaultColWidth="9.00390625" defaultRowHeight="16.5"/>
  <cols>
    <col min="1" max="1" width="8.125" style="0" customWidth="1"/>
    <col min="2" max="2" width="10.50390625" style="0" customWidth="1"/>
    <col min="3" max="3" width="8.75390625" style="0" customWidth="1"/>
    <col min="4" max="4" width="8.75390625" style="11" customWidth="1"/>
    <col min="5" max="5" width="8.75390625" style="0" customWidth="1"/>
  </cols>
  <sheetData>
    <row r="1" spans="1:10" ht="21">
      <c r="A1" s="36" t="s">
        <v>73</v>
      </c>
      <c r="B1" s="36"/>
      <c r="C1" s="36"/>
      <c r="D1" s="36"/>
      <c r="E1" s="36"/>
      <c r="F1" s="36"/>
      <c r="G1" s="36"/>
      <c r="H1" s="36"/>
      <c r="I1" s="37"/>
      <c r="J1" s="37"/>
    </row>
    <row r="2" spans="1:11" ht="19.5">
      <c r="A2" s="19" t="s">
        <v>59</v>
      </c>
      <c r="B2" s="19" t="s">
        <v>60</v>
      </c>
      <c r="C2" s="19" t="s">
        <v>61</v>
      </c>
      <c r="D2" s="18" t="s">
        <v>67</v>
      </c>
      <c r="E2" s="17" t="s">
        <v>68</v>
      </c>
      <c r="F2" s="16" t="s">
        <v>66</v>
      </c>
      <c r="G2" s="22" t="s">
        <v>69</v>
      </c>
      <c r="H2" s="22" t="s">
        <v>70</v>
      </c>
      <c r="I2" s="22" t="s">
        <v>71</v>
      </c>
      <c r="J2" s="34" t="s">
        <v>72</v>
      </c>
      <c r="K2" s="35"/>
    </row>
    <row r="3" spans="1:10" ht="17.25" thickBot="1">
      <c r="A3" s="28"/>
      <c r="B3" s="28"/>
      <c r="C3" s="28"/>
      <c r="D3" s="29">
        <v>0.13</v>
      </c>
      <c r="E3" s="30">
        <v>0.2</v>
      </c>
      <c r="F3" s="30">
        <v>0.25</v>
      </c>
      <c r="G3" s="30">
        <v>0.42</v>
      </c>
      <c r="H3" s="31">
        <v>1</v>
      </c>
      <c r="I3" s="28"/>
      <c r="J3" s="28"/>
    </row>
    <row r="4" spans="1:10" ht="17.25" thickTop="1">
      <c r="A4" s="20" t="s">
        <v>0</v>
      </c>
      <c r="B4" s="21">
        <v>486310039</v>
      </c>
      <c r="C4" s="20" t="s">
        <v>1</v>
      </c>
      <c r="D4" s="25">
        <v>13</v>
      </c>
      <c r="E4" s="25">
        <v>18</v>
      </c>
      <c r="F4" s="26">
        <v>18</v>
      </c>
      <c r="G4" s="32">
        <v>33.81</v>
      </c>
      <c r="H4" s="27">
        <f>D4+E4+F4+G4</f>
        <v>82.81</v>
      </c>
      <c r="I4" s="26">
        <v>4</v>
      </c>
      <c r="J4" s="24">
        <f aca="true" t="shared" si="0" ref="J4:J35">ROUNDUP(SUM(H4:I4),0)</f>
        <v>87</v>
      </c>
    </row>
    <row r="5" spans="1:10" ht="16.5">
      <c r="A5" s="2" t="s">
        <v>2</v>
      </c>
      <c r="B5" s="1">
        <v>487210003</v>
      </c>
      <c r="C5" s="2" t="s">
        <v>3</v>
      </c>
      <c r="D5" s="23">
        <v>11</v>
      </c>
      <c r="E5" s="23">
        <v>22</v>
      </c>
      <c r="F5" s="24">
        <v>16.75</v>
      </c>
      <c r="G5" s="33">
        <v>29.4</v>
      </c>
      <c r="H5" s="10">
        <f aca="true" t="shared" si="1" ref="H5:H59">D5+E5+F5+G5</f>
        <v>79.15</v>
      </c>
      <c r="I5" s="24">
        <v>5</v>
      </c>
      <c r="J5" s="24">
        <f t="shared" si="0"/>
        <v>85</v>
      </c>
    </row>
    <row r="6" spans="1:10" ht="16.5">
      <c r="A6" s="2" t="s">
        <v>2</v>
      </c>
      <c r="B6" s="1">
        <v>487210014</v>
      </c>
      <c r="C6" s="2" t="s">
        <v>57</v>
      </c>
      <c r="D6" s="23">
        <v>11</v>
      </c>
      <c r="E6" s="23">
        <v>18</v>
      </c>
      <c r="F6" s="24">
        <v>20.75</v>
      </c>
      <c r="G6" s="33">
        <v>21.63</v>
      </c>
      <c r="H6" s="10">
        <f t="shared" si="1"/>
        <v>71.38</v>
      </c>
      <c r="I6" s="24">
        <v>5</v>
      </c>
      <c r="J6" s="24">
        <f t="shared" si="0"/>
        <v>77</v>
      </c>
    </row>
    <row r="7" spans="1:10" ht="16.5">
      <c r="A7" s="2" t="s">
        <v>2</v>
      </c>
      <c r="B7" s="1">
        <v>487210017</v>
      </c>
      <c r="C7" s="2" t="s">
        <v>4</v>
      </c>
      <c r="D7" s="23">
        <v>11</v>
      </c>
      <c r="E7" s="23">
        <v>22</v>
      </c>
      <c r="F7" s="23">
        <v>19.75</v>
      </c>
      <c r="G7" s="33">
        <v>29.4</v>
      </c>
      <c r="H7" s="10">
        <f t="shared" si="1"/>
        <v>82.15</v>
      </c>
      <c r="I7" s="24">
        <v>4</v>
      </c>
      <c r="J7" s="24">
        <f t="shared" si="0"/>
        <v>87</v>
      </c>
    </row>
    <row r="8" spans="1:10" ht="16.5">
      <c r="A8" s="2" t="s">
        <v>2</v>
      </c>
      <c r="B8" s="1">
        <v>487210022</v>
      </c>
      <c r="C8" s="2" t="s">
        <v>5</v>
      </c>
      <c r="D8" s="23">
        <v>11.5</v>
      </c>
      <c r="E8" s="23">
        <v>18</v>
      </c>
      <c r="F8" s="23">
        <v>16.75</v>
      </c>
      <c r="G8" s="33">
        <v>22.89</v>
      </c>
      <c r="H8" s="10">
        <f t="shared" si="1"/>
        <v>69.14</v>
      </c>
      <c r="I8" s="24">
        <v>0</v>
      </c>
      <c r="J8" s="24">
        <f t="shared" si="0"/>
        <v>70</v>
      </c>
    </row>
    <row r="9" spans="1:10" ht="16.5">
      <c r="A9" s="2" t="s">
        <v>2</v>
      </c>
      <c r="B9" s="1">
        <v>487210031</v>
      </c>
      <c r="C9" s="2" t="s">
        <v>6</v>
      </c>
      <c r="D9" s="23">
        <v>9</v>
      </c>
      <c r="E9" s="23">
        <v>19</v>
      </c>
      <c r="F9" s="23">
        <v>17.25</v>
      </c>
      <c r="G9" s="33">
        <v>24.15</v>
      </c>
      <c r="H9" s="10">
        <f t="shared" si="1"/>
        <v>69.4</v>
      </c>
      <c r="I9" s="24">
        <v>4</v>
      </c>
      <c r="J9" s="24">
        <f t="shared" si="0"/>
        <v>74</v>
      </c>
    </row>
    <row r="10" spans="1:10" ht="16.5">
      <c r="A10" s="2" t="s">
        <v>2</v>
      </c>
      <c r="B10" s="1">
        <v>488210044</v>
      </c>
      <c r="C10" s="2" t="s">
        <v>7</v>
      </c>
      <c r="D10" s="23">
        <v>12</v>
      </c>
      <c r="E10" s="23">
        <v>8</v>
      </c>
      <c r="F10" s="23">
        <v>16.75</v>
      </c>
      <c r="G10" s="33">
        <v>25.41</v>
      </c>
      <c r="H10" s="10">
        <f t="shared" si="1"/>
        <v>62.16</v>
      </c>
      <c r="I10" s="24">
        <v>4</v>
      </c>
      <c r="J10" s="24">
        <f t="shared" si="0"/>
        <v>67</v>
      </c>
    </row>
    <row r="11" spans="1:10" ht="16.5">
      <c r="A11" s="2" t="s">
        <v>8</v>
      </c>
      <c r="B11" s="1">
        <v>488225001</v>
      </c>
      <c r="C11" s="2" t="s">
        <v>9</v>
      </c>
      <c r="D11" s="23">
        <v>13</v>
      </c>
      <c r="E11" s="23">
        <v>16</v>
      </c>
      <c r="F11" s="23">
        <v>16.25</v>
      </c>
      <c r="G11" s="33">
        <v>21.84</v>
      </c>
      <c r="H11" s="10">
        <f t="shared" si="1"/>
        <v>67.09</v>
      </c>
      <c r="I11" s="24">
        <v>2</v>
      </c>
      <c r="J11" s="24">
        <f t="shared" si="0"/>
        <v>70</v>
      </c>
    </row>
    <row r="12" spans="1:10" ht="16.5">
      <c r="A12" s="2" t="s">
        <v>8</v>
      </c>
      <c r="B12" s="1">
        <v>488225002</v>
      </c>
      <c r="C12" s="2" t="s">
        <v>74</v>
      </c>
      <c r="D12" s="23">
        <v>11.5</v>
      </c>
      <c r="E12" s="23">
        <v>15</v>
      </c>
      <c r="F12" s="23">
        <v>12.25</v>
      </c>
      <c r="G12" s="33">
        <v>23.73</v>
      </c>
      <c r="H12" s="10">
        <f t="shared" si="1"/>
        <v>62.480000000000004</v>
      </c>
      <c r="I12" s="24">
        <v>2</v>
      </c>
      <c r="J12" s="24">
        <f t="shared" si="0"/>
        <v>65</v>
      </c>
    </row>
    <row r="13" spans="1:10" ht="16.5">
      <c r="A13" s="2" t="s">
        <v>8</v>
      </c>
      <c r="B13" s="1">
        <v>488225004</v>
      </c>
      <c r="C13" s="2" t="s">
        <v>10</v>
      </c>
      <c r="D13" s="23">
        <v>13</v>
      </c>
      <c r="E13" s="23">
        <v>18</v>
      </c>
      <c r="F13" s="23">
        <v>17.25</v>
      </c>
      <c r="G13" s="33">
        <v>27.72</v>
      </c>
      <c r="H13" s="10">
        <f t="shared" si="1"/>
        <v>75.97</v>
      </c>
      <c r="I13" s="24">
        <v>3</v>
      </c>
      <c r="J13" s="24">
        <f t="shared" si="0"/>
        <v>79</v>
      </c>
    </row>
    <row r="14" spans="1:10" ht="16.5">
      <c r="A14" s="2" t="s">
        <v>8</v>
      </c>
      <c r="B14" s="1">
        <v>488225005</v>
      </c>
      <c r="C14" s="2" t="s">
        <v>11</v>
      </c>
      <c r="D14" s="23">
        <v>11</v>
      </c>
      <c r="E14" s="23">
        <v>22</v>
      </c>
      <c r="F14" s="23">
        <v>18.5</v>
      </c>
      <c r="G14" s="33">
        <v>34.23</v>
      </c>
      <c r="H14" s="10">
        <f t="shared" si="1"/>
        <v>85.72999999999999</v>
      </c>
      <c r="I14" s="24">
        <v>8</v>
      </c>
      <c r="J14" s="24">
        <f t="shared" si="0"/>
        <v>94</v>
      </c>
    </row>
    <row r="15" spans="1:10" ht="16.5">
      <c r="A15" s="2" t="s">
        <v>8</v>
      </c>
      <c r="B15" s="1">
        <v>488225006</v>
      </c>
      <c r="C15" s="2" t="s">
        <v>12</v>
      </c>
      <c r="D15" s="23">
        <v>13</v>
      </c>
      <c r="E15" s="23">
        <v>22</v>
      </c>
      <c r="F15" s="23">
        <v>16.5</v>
      </c>
      <c r="G15" s="33">
        <v>27.09</v>
      </c>
      <c r="H15" s="10">
        <f t="shared" si="1"/>
        <v>78.59</v>
      </c>
      <c r="I15" s="24">
        <v>2</v>
      </c>
      <c r="J15" s="24">
        <f t="shared" si="0"/>
        <v>81</v>
      </c>
    </row>
    <row r="16" spans="1:10" ht="16.5">
      <c r="A16" s="2" t="s">
        <v>8</v>
      </c>
      <c r="B16" s="1">
        <v>488225007</v>
      </c>
      <c r="C16" s="2" t="s">
        <v>13</v>
      </c>
      <c r="D16" s="23">
        <v>13</v>
      </c>
      <c r="E16" s="23">
        <v>22</v>
      </c>
      <c r="F16" s="23">
        <v>15.75</v>
      </c>
      <c r="G16" s="33">
        <v>33.81</v>
      </c>
      <c r="H16" s="10">
        <f t="shared" si="1"/>
        <v>84.56</v>
      </c>
      <c r="I16" s="24">
        <v>4</v>
      </c>
      <c r="J16" s="24">
        <f t="shared" si="0"/>
        <v>89</v>
      </c>
    </row>
    <row r="17" spans="1:10" ht="16.5">
      <c r="A17" s="2" t="s">
        <v>58</v>
      </c>
      <c r="B17" s="1">
        <v>488225008</v>
      </c>
      <c r="C17" s="2" t="s">
        <v>14</v>
      </c>
      <c r="D17" s="23">
        <v>9</v>
      </c>
      <c r="E17" s="23">
        <v>16</v>
      </c>
      <c r="F17" s="23">
        <v>17.5</v>
      </c>
      <c r="G17" s="33">
        <v>29.4</v>
      </c>
      <c r="H17" s="10">
        <f t="shared" si="1"/>
        <v>71.9</v>
      </c>
      <c r="I17" s="24">
        <v>2</v>
      </c>
      <c r="J17" s="24">
        <f t="shared" si="0"/>
        <v>74</v>
      </c>
    </row>
    <row r="18" spans="1:10" ht="16.5">
      <c r="A18" s="2" t="s">
        <v>8</v>
      </c>
      <c r="B18" s="1">
        <v>488225009</v>
      </c>
      <c r="C18" s="2" t="s">
        <v>15</v>
      </c>
      <c r="D18" s="23">
        <v>13</v>
      </c>
      <c r="E18" s="23">
        <v>22</v>
      </c>
      <c r="F18" s="23">
        <v>18.75</v>
      </c>
      <c r="G18" s="33">
        <v>25.62</v>
      </c>
      <c r="H18" s="10">
        <f t="shared" si="1"/>
        <v>79.37</v>
      </c>
      <c r="I18" s="24">
        <v>4</v>
      </c>
      <c r="J18" s="24">
        <f t="shared" si="0"/>
        <v>84</v>
      </c>
    </row>
    <row r="19" spans="1:10" ht="16.5">
      <c r="A19" s="2" t="s">
        <v>8</v>
      </c>
      <c r="B19" s="1">
        <v>488225010</v>
      </c>
      <c r="C19" s="2" t="s">
        <v>16</v>
      </c>
      <c r="D19" s="23">
        <v>12</v>
      </c>
      <c r="E19" s="23">
        <v>22</v>
      </c>
      <c r="F19" s="23">
        <v>19.75</v>
      </c>
      <c r="G19" s="33">
        <v>24.57</v>
      </c>
      <c r="H19" s="10">
        <f t="shared" si="1"/>
        <v>78.32</v>
      </c>
      <c r="I19" s="24">
        <v>4</v>
      </c>
      <c r="J19" s="24">
        <f t="shared" si="0"/>
        <v>83</v>
      </c>
    </row>
    <row r="20" spans="1:10" ht="16.5">
      <c r="A20" s="2" t="s">
        <v>8</v>
      </c>
      <c r="B20" s="1">
        <v>488225011</v>
      </c>
      <c r="C20" s="2" t="s">
        <v>17</v>
      </c>
      <c r="D20" s="23">
        <v>13</v>
      </c>
      <c r="E20" s="23">
        <v>20</v>
      </c>
      <c r="F20" s="23">
        <v>18.25</v>
      </c>
      <c r="G20" s="33">
        <v>33.18</v>
      </c>
      <c r="H20" s="10">
        <f t="shared" si="1"/>
        <v>84.43</v>
      </c>
      <c r="I20" s="24">
        <v>6</v>
      </c>
      <c r="J20" s="24">
        <f t="shared" si="0"/>
        <v>91</v>
      </c>
    </row>
    <row r="21" spans="1:10" ht="16.5">
      <c r="A21" s="2" t="s">
        <v>8</v>
      </c>
      <c r="B21" s="1">
        <v>488225012</v>
      </c>
      <c r="C21" s="2" t="s">
        <v>18</v>
      </c>
      <c r="D21" s="23">
        <v>12</v>
      </c>
      <c r="E21" s="23">
        <v>20</v>
      </c>
      <c r="F21" s="23">
        <v>12.75</v>
      </c>
      <c r="G21" s="33">
        <v>28.35</v>
      </c>
      <c r="H21" s="10">
        <f t="shared" si="1"/>
        <v>73.1</v>
      </c>
      <c r="I21" s="24">
        <v>4</v>
      </c>
      <c r="J21" s="24">
        <f t="shared" si="0"/>
        <v>78</v>
      </c>
    </row>
    <row r="22" spans="1:10" ht="16.5">
      <c r="A22" s="2" t="s">
        <v>8</v>
      </c>
      <c r="B22" s="1">
        <v>488225013</v>
      </c>
      <c r="C22" s="2" t="s">
        <v>19</v>
      </c>
      <c r="D22" s="23">
        <v>11</v>
      </c>
      <c r="E22" s="23">
        <v>20</v>
      </c>
      <c r="F22" s="23">
        <v>17</v>
      </c>
      <c r="G22" s="33">
        <v>26.46</v>
      </c>
      <c r="H22" s="10">
        <f t="shared" si="1"/>
        <v>74.46000000000001</v>
      </c>
      <c r="I22" s="24">
        <v>4</v>
      </c>
      <c r="J22" s="24">
        <f t="shared" si="0"/>
        <v>79</v>
      </c>
    </row>
    <row r="23" spans="1:10" ht="16.5">
      <c r="A23" s="2" t="s">
        <v>8</v>
      </c>
      <c r="B23" s="1">
        <v>488225014</v>
      </c>
      <c r="C23" s="2" t="s">
        <v>20</v>
      </c>
      <c r="D23" s="23">
        <v>11</v>
      </c>
      <c r="E23" s="23">
        <v>20</v>
      </c>
      <c r="F23" s="23">
        <v>15</v>
      </c>
      <c r="G23" s="33">
        <v>24.78</v>
      </c>
      <c r="H23" s="10">
        <f t="shared" si="1"/>
        <v>70.78</v>
      </c>
      <c r="I23" s="24">
        <v>3</v>
      </c>
      <c r="J23" s="24">
        <f t="shared" si="0"/>
        <v>74</v>
      </c>
    </row>
    <row r="24" spans="1:10" ht="16.5">
      <c r="A24" s="2" t="s">
        <v>8</v>
      </c>
      <c r="B24" s="1">
        <v>488225015</v>
      </c>
      <c r="C24" s="2" t="s">
        <v>21</v>
      </c>
      <c r="D24" s="23">
        <v>11</v>
      </c>
      <c r="E24" s="23">
        <v>9</v>
      </c>
      <c r="F24" s="23">
        <v>11.5</v>
      </c>
      <c r="G24" s="33">
        <v>26.67</v>
      </c>
      <c r="H24" s="10">
        <f t="shared" si="1"/>
        <v>58.17</v>
      </c>
      <c r="I24" s="24">
        <v>4</v>
      </c>
      <c r="J24" s="24">
        <f t="shared" si="0"/>
        <v>63</v>
      </c>
    </row>
    <row r="25" spans="1:10" ht="16.5">
      <c r="A25" s="2" t="s">
        <v>8</v>
      </c>
      <c r="B25" s="1">
        <v>488225016</v>
      </c>
      <c r="C25" s="2" t="s">
        <v>22</v>
      </c>
      <c r="D25" s="23">
        <v>12</v>
      </c>
      <c r="E25" s="23">
        <v>21</v>
      </c>
      <c r="F25" s="23">
        <v>12.25</v>
      </c>
      <c r="G25" s="33">
        <v>23.52</v>
      </c>
      <c r="H25" s="10">
        <f t="shared" si="1"/>
        <v>68.77</v>
      </c>
      <c r="I25" s="24">
        <v>4</v>
      </c>
      <c r="J25" s="24">
        <f t="shared" si="0"/>
        <v>73</v>
      </c>
    </row>
    <row r="26" spans="1:10" ht="16.5">
      <c r="A26" s="2" t="s">
        <v>8</v>
      </c>
      <c r="B26" s="1">
        <v>488225017</v>
      </c>
      <c r="C26" s="2" t="s">
        <v>23</v>
      </c>
      <c r="D26" s="23">
        <v>11</v>
      </c>
      <c r="E26" s="23">
        <v>22</v>
      </c>
      <c r="F26" s="23">
        <v>15.75</v>
      </c>
      <c r="G26" s="33">
        <v>24.15</v>
      </c>
      <c r="H26" s="10">
        <f t="shared" si="1"/>
        <v>72.9</v>
      </c>
      <c r="I26" s="24">
        <v>4</v>
      </c>
      <c r="J26" s="24">
        <f t="shared" si="0"/>
        <v>77</v>
      </c>
    </row>
    <row r="27" spans="1:10" ht="16.5">
      <c r="A27" s="2" t="s">
        <v>8</v>
      </c>
      <c r="B27" s="1">
        <v>488225018</v>
      </c>
      <c r="C27" s="2" t="s">
        <v>24</v>
      </c>
      <c r="D27" s="23">
        <v>11</v>
      </c>
      <c r="E27" s="23">
        <v>19</v>
      </c>
      <c r="F27" s="23">
        <v>15.5</v>
      </c>
      <c r="G27" s="33">
        <v>17.43</v>
      </c>
      <c r="H27" s="10">
        <f t="shared" si="1"/>
        <v>62.93</v>
      </c>
      <c r="I27" s="24">
        <v>4</v>
      </c>
      <c r="J27" s="24">
        <f t="shared" si="0"/>
        <v>67</v>
      </c>
    </row>
    <row r="28" spans="1:10" ht="16.5">
      <c r="A28" s="2" t="s">
        <v>8</v>
      </c>
      <c r="B28" s="1">
        <v>488225019</v>
      </c>
      <c r="C28" s="2" t="s">
        <v>25</v>
      </c>
      <c r="D28" s="23">
        <v>13</v>
      </c>
      <c r="E28" s="23">
        <v>20</v>
      </c>
      <c r="F28" s="23">
        <v>14.75</v>
      </c>
      <c r="G28" s="33">
        <v>30.03</v>
      </c>
      <c r="H28" s="10">
        <f t="shared" si="1"/>
        <v>77.78</v>
      </c>
      <c r="I28" s="24">
        <v>2</v>
      </c>
      <c r="J28" s="24">
        <f t="shared" si="0"/>
        <v>80</v>
      </c>
    </row>
    <row r="29" spans="1:10" ht="16.5">
      <c r="A29" s="3" t="s">
        <v>58</v>
      </c>
      <c r="B29" s="1">
        <v>488225020</v>
      </c>
      <c r="C29" s="2" t="s">
        <v>26</v>
      </c>
      <c r="D29" s="23">
        <v>13</v>
      </c>
      <c r="E29" s="23">
        <v>22</v>
      </c>
      <c r="F29" s="23">
        <v>17</v>
      </c>
      <c r="G29" s="33">
        <v>28.35</v>
      </c>
      <c r="H29" s="10">
        <f t="shared" si="1"/>
        <v>80.35</v>
      </c>
      <c r="I29" s="24">
        <v>4</v>
      </c>
      <c r="J29" s="24">
        <f t="shared" si="0"/>
        <v>85</v>
      </c>
    </row>
    <row r="30" spans="1:10" ht="16.5">
      <c r="A30" s="2" t="s">
        <v>8</v>
      </c>
      <c r="B30" s="1">
        <v>488225021</v>
      </c>
      <c r="C30" s="2" t="s">
        <v>27</v>
      </c>
      <c r="D30" s="23">
        <v>10</v>
      </c>
      <c r="E30" s="23">
        <v>18</v>
      </c>
      <c r="F30" s="23">
        <v>18.5</v>
      </c>
      <c r="G30" s="33">
        <v>20.58</v>
      </c>
      <c r="H30" s="10">
        <f t="shared" si="1"/>
        <v>67.08</v>
      </c>
      <c r="I30" s="24">
        <v>6</v>
      </c>
      <c r="J30" s="24">
        <f t="shared" si="0"/>
        <v>74</v>
      </c>
    </row>
    <row r="31" spans="1:10" ht="16.5">
      <c r="A31" s="2" t="s">
        <v>8</v>
      </c>
      <c r="B31" s="1">
        <v>488225022</v>
      </c>
      <c r="C31" s="2" t="s">
        <v>28</v>
      </c>
      <c r="D31" s="23">
        <v>13</v>
      </c>
      <c r="E31" s="23">
        <v>19</v>
      </c>
      <c r="F31" s="23">
        <v>15.75</v>
      </c>
      <c r="G31" s="33">
        <v>34.65</v>
      </c>
      <c r="H31" s="10">
        <f t="shared" si="1"/>
        <v>82.4</v>
      </c>
      <c r="I31" s="24">
        <v>4</v>
      </c>
      <c r="J31" s="24">
        <f t="shared" si="0"/>
        <v>87</v>
      </c>
    </row>
    <row r="32" spans="1:10" ht="16.5">
      <c r="A32" s="2" t="s">
        <v>8</v>
      </c>
      <c r="B32" s="1">
        <v>488225023</v>
      </c>
      <c r="C32" s="2" t="s">
        <v>29</v>
      </c>
      <c r="D32" s="23">
        <v>9</v>
      </c>
      <c r="E32" s="23">
        <v>16</v>
      </c>
      <c r="F32" s="23">
        <v>13</v>
      </c>
      <c r="G32" s="33">
        <v>26.67</v>
      </c>
      <c r="H32" s="10">
        <f t="shared" si="1"/>
        <v>64.67</v>
      </c>
      <c r="I32" s="24">
        <v>3</v>
      </c>
      <c r="J32" s="24">
        <f t="shared" si="0"/>
        <v>68</v>
      </c>
    </row>
    <row r="33" spans="1:10" ht="16.5">
      <c r="A33" s="2" t="s">
        <v>8</v>
      </c>
      <c r="B33" s="1">
        <v>488225025</v>
      </c>
      <c r="C33" s="2" t="s">
        <v>30</v>
      </c>
      <c r="D33" s="23">
        <v>9</v>
      </c>
      <c r="E33" s="23">
        <v>12</v>
      </c>
      <c r="F33" s="24">
        <v>12.75</v>
      </c>
      <c r="G33" s="33">
        <v>26.25</v>
      </c>
      <c r="H33" s="10">
        <f t="shared" si="1"/>
        <v>60</v>
      </c>
      <c r="I33" s="24">
        <v>1</v>
      </c>
      <c r="J33" s="24">
        <f t="shared" si="0"/>
        <v>61</v>
      </c>
    </row>
    <row r="34" spans="1:10" ht="16.5">
      <c r="A34" s="2" t="s">
        <v>8</v>
      </c>
      <c r="B34" s="1">
        <v>488225027</v>
      </c>
      <c r="C34" s="2" t="s">
        <v>31</v>
      </c>
      <c r="D34" s="23">
        <v>2.5</v>
      </c>
      <c r="E34" s="23">
        <v>14</v>
      </c>
      <c r="F34" s="24">
        <v>17</v>
      </c>
      <c r="G34" s="33">
        <v>19.74</v>
      </c>
      <c r="H34" s="10">
        <f t="shared" si="1"/>
        <v>53.239999999999995</v>
      </c>
      <c r="I34" s="24">
        <v>3</v>
      </c>
      <c r="J34" s="24">
        <f t="shared" si="0"/>
        <v>57</v>
      </c>
    </row>
    <row r="35" spans="1:10" ht="16.5">
      <c r="A35" s="2" t="s">
        <v>8</v>
      </c>
      <c r="B35" s="1">
        <v>488225030</v>
      </c>
      <c r="C35" s="2" t="s">
        <v>32</v>
      </c>
      <c r="D35" s="23">
        <v>13</v>
      </c>
      <c r="E35" s="23">
        <v>20</v>
      </c>
      <c r="F35" s="24">
        <v>15.75</v>
      </c>
      <c r="G35" s="33">
        <v>21.21</v>
      </c>
      <c r="H35" s="10">
        <f t="shared" si="1"/>
        <v>69.96000000000001</v>
      </c>
      <c r="I35" s="24">
        <v>4</v>
      </c>
      <c r="J35" s="24">
        <f t="shared" si="0"/>
        <v>74</v>
      </c>
    </row>
    <row r="36" spans="1:10" ht="16.5">
      <c r="A36" s="2" t="s">
        <v>8</v>
      </c>
      <c r="B36" s="1">
        <v>488225031</v>
      </c>
      <c r="C36" s="2" t="s">
        <v>33</v>
      </c>
      <c r="D36" s="23">
        <v>13</v>
      </c>
      <c r="E36" s="23">
        <v>18</v>
      </c>
      <c r="F36" s="24">
        <v>16.5</v>
      </c>
      <c r="G36" s="33">
        <v>13.23</v>
      </c>
      <c r="H36" s="10">
        <f t="shared" si="1"/>
        <v>60.730000000000004</v>
      </c>
      <c r="I36" s="24">
        <v>4</v>
      </c>
      <c r="J36" s="24">
        <f aca="true" t="shared" si="2" ref="J36:J59">ROUNDUP(SUM(H36:I36),0)</f>
        <v>65</v>
      </c>
    </row>
    <row r="37" spans="1:10" ht="16.5">
      <c r="A37" s="2" t="s">
        <v>8</v>
      </c>
      <c r="B37" s="1">
        <v>488225033</v>
      </c>
      <c r="C37" s="2" t="s">
        <v>34</v>
      </c>
      <c r="D37" s="23">
        <v>9</v>
      </c>
      <c r="E37" s="23">
        <v>17</v>
      </c>
      <c r="F37" s="24">
        <v>12.75</v>
      </c>
      <c r="G37" s="33">
        <v>15.75</v>
      </c>
      <c r="H37" s="10">
        <f t="shared" si="1"/>
        <v>54.5</v>
      </c>
      <c r="I37" s="24">
        <v>5</v>
      </c>
      <c r="J37" s="24">
        <f t="shared" si="2"/>
        <v>60</v>
      </c>
    </row>
    <row r="38" spans="1:10" ht="16.5">
      <c r="A38" s="2" t="s">
        <v>8</v>
      </c>
      <c r="B38" s="1">
        <v>488225034</v>
      </c>
      <c r="C38" s="2" t="s">
        <v>35</v>
      </c>
      <c r="D38" s="23">
        <v>12</v>
      </c>
      <c r="E38" s="23">
        <v>18</v>
      </c>
      <c r="F38" s="24">
        <v>17.25</v>
      </c>
      <c r="G38" s="33">
        <v>26.67</v>
      </c>
      <c r="H38" s="10">
        <f t="shared" si="1"/>
        <v>73.92</v>
      </c>
      <c r="I38" s="24">
        <v>4</v>
      </c>
      <c r="J38" s="24">
        <f t="shared" si="2"/>
        <v>78</v>
      </c>
    </row>
    <row r="39" spans="1:10" ht="16.5">
      <c r="A39" s="2" t="s">
        <v>8</v>
      </c>
      <c r="B39" s="1">
        <v>488225035</v>
      </c>
      <c r="C39" s="2" t="s">
        <v>36</v>
      </c>
      <c r="D39" s="23">
        <v>3</v>
      </c>
      <c r="E39" s="23">
        <v>6</v>
      </c>
      <c r="F39" s="24">
        <v>13.25</v>
      </c>
      <c r="G39" s="33">
        <v>0</v>
      </c>
      <c r="H39" s="10">
        <f t="shared" si="1"/>
        <v>22.25</v>
      </c>
      <c r="I39" s="24">
        <v>3</v>
      </c>
      <c r="J39" s="24">
        <f t="shared" si="2"/>
        <v>26</v>
      </c>
    </row>
    <row r="40" spans="1:10" ht="16.5">
      <c r="A40" s="2" t="s">
        <v>8</v>
      </c>
      <c r="B40" s="1">
        <v>488225037</v>
      </c>
      <c r="C40" s="2" t="s">
        <v>37</v>
      </c>
      <c r="D40" s="23">
        <v>11</v>
      </c>
      <c r="E40" s="23">
        <v>16</v>
      </c>
      <c r="F40" s="24">
        <v>15.75</v>
      </c>
      <c r="G40" s="33">
        <v>20.79</v>
      </c>
      <c r="H40" s="10">
        <f t="shared" si="1"/>
        <v>63.54</v>
      </c>
      <c r="I40" s="24">
        <v>4</v>
      </c>
      <c r="J40" s="24">
        <f t="shared" si="2"/>
        <v>68</v>
      </c>
    </row>
    <row r="41" spans="1:10" ht="16.5">
      <c r="A41" s="2" t="s">
        <v>8</v>
      </c>
      <c r="B41" s="1">
        <v>488225038</v>
      </c>
      <c r="C41" s="2" t="s">
        <v>38</v>
      </c>
      <c r="D41" s="23">
        <v>13</v>
      </c>
      <c r="E41" s="23">
        <v>18</v>
      </c>
      <c r="F41" s="24">
        <v>15.25</v>
      </c>
      <c r="G41" s="33">
        <v>25.2</v>
      </c>
      <c r="H41" s="10">
        <f t="shared" si="1"/>
        <v>71.45</v>
      </c>
      <c r="I41" s="24">
        <v>3</v>
      </c>
      <c r="J41" s="24">
        <f t="shared" si="2"/>
        <v>75</v>
      </c>
    </row>
    <row r="42" spans="1:10" ht="16.5">
      <c r="A42" s="2" t="s">
        <v>8</v>
      </c>
      <c r="B42" s="1">
        <v>488225040</v>
      </c>
      <c r="C42" s="2" t="s">
        <v>39</v>
      </c>
      <c r="D42" s="23">
        <v>10.5</v>
      </c>
      <c r="E42" s="23">
        <v>16</v>
      </c>
      <c r="F42" s="24">
        <v>17.5</v>
      </c>
      <c r="G42" s="33">
        <v>31.5</v>
      </c>
      <c r="H42" s="10">
        <f t="shared" si="1"/>
        <v>75.5</v>
      </c>
      <c r="I42" s="24">
        <v>1</v>
      </c>
      <c r="J42" s="24">
        <f t="shared" si="2"/>
        <v>77</v>
      </c>
    </row>
    <row r="43" spans="1:10" ht="16.5">
      <c r="A43" s="2" t="s">
        <v>8</v>
      </c>
      <c r="B43" s="1">
        <v>488225041</v>
      </c>
      <c r="C43" s="2" t="s">
        <v>40</v>
      </c>
      <c r="D43" s="23">
        <v>10</v>
      </c>
      <c r="E43" s="23">
        <v>18</v>
      </c>
      <c r="F43" s="24">
        <v>15.25</v>
      </c>
      <c r="G43" s="33">
        <v>26.25</v>
      </c>
      <c r="H43" s="10">
        <f t="shared" si="1"/>
        <v>69.5</v>
      </c>
      <c r="I43" s="24">
        <v>4</v>
      </c>
      <c r="J43" s="24">
        <f t="shared" si="2"/>
        <v>74</v>
      </c>
    </row>
    <row r="44" spans="1:10" ht="16.5">
      <c r="A44" s="2" t="s">
        <v>8</v>
      </c>
      <c r="B44" s="1">
        <v>488225042</v>
      </c>
      <c r="C44" s="2" t="s">
        <v>41</v>
      </c>
      <c r="D44" s="23">
        <v>13</v>
      </c>
      <c r="E44" s="23">
        <v>18</v>
      </c>
      <c r="F44" s="24">
        <v>17.5</v>
      </c>
      <c r="G44" s="33">
        <v>24.36</v>
      </c>
      <c r="H44" s="10">
        <f t="shared" si="1"/>
        <v>72.86</v>
      </c>
      <c r="I44" s="24">
        <v>3</v>
      </c>
      <c r="J44" s="24">
        <f t="shared" si="2"/>
        <v>76</v>
      </c>
    </row>
    <row r="45" spans="1:10" ht="16.5">
      <c r="A45" s="2" t="s">
        <v>8</v>
      </c>
      <c r="B45" s="1">
        <v>488225043</v>
      </c>
      <c r="C45" s="2" t="s">
        <v>42</v>
      </c>
      <c r="D45" s="23">
        <v>12</v>
      </c>
      <c r="E45" s="23">
        <v>18</v>
      </c>
      <c r="F45" s="24">
        <v>18</v>
      </c>
      <c r="G45" s="33">
        <v>22.26</v>
      </c>
      <c r="H45" s="10">
        <f t="shared" si="1"/>
        <v>70.26</v>
      </c>
      <c r="I45" s="24">
        <v>2</v>
      </c>
      <c r="J45" s="24">
        <f t="shared" si="2"/>
        <v>73</v>
      </c>
    </row>
    <row r="46" spans="1:10" ht="16.5">
      <c r="A46" s="2" t="s">
        <v>8</v>
      </c>
      <c r="B46" s="1">
        <v>488225044</v>
      </c>
      <c r="C46" s="2" t="s">
        <v>43</v>
      </c>
      <c r="D46" s="23">
        <v>13</v>
      </c>
      <c r="E46" s="23">
        <v>19</v>
      </c>
      <c r="F46" s="24">
        <v>19.5</v>
      </c>
      <c r="G46" s="33">
        <v>23.94</v>
      </c>
      <c r="H46" s="10">
        <f t="shared" si="1"/>
        <v>75.44</v>
      </c>
      <c r="I46" s="24">
        <v>3</v>
      </c>
      <c r="J46" s="24">
        <f t="shared" si="2"/>
        <v>79</v>
      </c>
    </row>
    <row r="47" spans="1:10" ht="16.5">
      <c r="A47" s="2" t="s">
        <v>8</v>
      </c>
      <c r="B47" s="1">
        <v>488225045</v>
      </c>
      <c r="C47" s="2" t="s">
        <v>44</v>
      </c>
      <c r="D47" s="23">
        <v>13</v>
      </c>
      <c r="E47" s="23">
        <v>20</v>
      </c>
      <c r="F47" s="24">
        <v>19</v>
      </c>
      <c r="G47" s="33">
        <v>24.78</v>
      </c>
      <c r="H47" s="10">
        <f t="shared" si="1"/>
        <v>76.78</v>
      </c>
      <c r="I47" s="24">
        <v>2</v>
      </c>
      <c r="J47" s="24">
        <f t="shared" si="2"/>
        <v>79</v>
      </c>
    </row>
    <row r="48" spans="1:10" ht="16.5">
      <c r="A48" s="2" t="s">
        <v>8</v>
      </c>
      <c r="B48" s="1">
        <v>488225047</v>
      </c>
      <c r="C48" s="2" t="s">
        <v>45</v>
      </c>
      <c r="D48" s="23">
        <v>13</v>
      </c>
      <c r="E48" s="23">
        <v>18</v>
      </c>
      <c r="F48" s="24">
        <v>17.25</v>
      </c>
      <c r="G48" s="33">
        <v>27.3</v>
      </c>
      <c r="H48" s="10">
        <f t="shared" si="1"/>
        <v>75.55</v>
      </c>
      <c r="I48" s="24">
        <v>1</v>
      </c>
      <c r="J48" s="24">
        <f t="shared" si="2"/>
        <v>77</v>
      </c>
    </row>
    <row r="49" spans="1:10" ht="16.5">
      <c r="A49" s="2" t="s">
        <v>8</v>
      </c>
      <c r="B49" s="1">
        <v>488225048</v>
      </c>
      <c r="C49" s="2" t="s">
        <v>46</v>
      </c>
      <c r="D49" s="23">
        <v>8</v>
      </c>
      <c r="E49" s="23">
        <v>17</v>
      </c>
      <c r="F49" s="24">
        <v>18.25</v>
      </c>
      <c r="G49" s="33">
        <v>24.57</v>
      </c>
      <c r="H49" s="10">
        <f t="shared" si="1"/>
        <v>67.82</v>
      </c>
      <c r="I49" s="24">
        <v>2</v>
      </c>
      <c r="J49" s="24">
        <f t="shared" si="2"/>
        <v>70</v>
      </c>
    </row>
    <row r="50" spans="1:10" ht="16.5">
      <c r="A50" s="2" t="s">
        <v>8</v>
      </c>
      <c r="B50" s="1">
        <v>488225049</v>
      </c>
      <c r="C50" s="2" t="s">
        <v>47</v>
      </c>
      <c r="D50" s="23">
        <v>11</v>
      </c>
      <c r="E50" s="23">
        <v>16</v>
      </c>
      <c r="F50" s="24">
        <v>16.75</v>
      </c>
      <c r="G50" s="33">
        <v>23.31</v>
      </c>
      <c r="H50" s="10">
        <f t="shared" si="1"/>
        <v>67.06</v>
      </c>
      <c r="I50" s="24">
        <v>4</v>
      </c>
      <c r="J50" s="24">
        <f t="shared" si="2"/>
        <v>72</v>
      </c>
    </row>
    <row r="51" spans="1:10" ht="16.5">
      <c r="A51" s="2" t="s">
        <v>8</v>
      </c>
      <c r="B51" s="1">
        <v>488225050</v>
      </c>
      <c r="C51" s="2" t="s">
        <v>48</v>
      </c>
      <c r="D51" s="23">
        <v>12</v>
      </c>
      <c r="E51" s="23">
        <v>18</v>
      </c>
      <c r="F51" s="24">
        <v>19</v>
      </c>
      <c r="G51" s="33">
        <v>28.14</v>
      </c>
      <c r="H51" s="10">
        <f t="shared" si="1"/>
        <v>77.14</v>
      </c>
      <c r="I51" s="24">
        <v>6</v>
      </c>
      <c r="J51" s="24">
        <f t="shared" si="2"/>
        <v>84</v>
      </c>
    </row>
    <row r="52" spans="1:10" ht="16.5">
      <c r="A52" s="2" t="s">
        <v>8</v>
      </c>
      <c r="B52" s="1">
        <v>488225051</v>
      </c>
      <c r="C52" s="2" t="s">
        <v>49</v>
      </c>
      <c r="D52" s="23">
        <v>13</v>
      </c>
      <c r="E52" s="23">
        <v>20</v>
      </c>
      <c r="F52" s="24">
        <v>19.75</v>
      </c>
      <c r="G52" s="33">
        <v>16.17</v>
      </c>
      <c r="H52" s="10">
        <f t="shared" si="1"/>
        <v>68.92</v>
      </c>
      <c r="I52" s="24">
        <v>3</v>
      </c>
      <c r="J52" s="24">
        <f t="shared" si="2"/>
        <v>72</v>
      </c>
    </row>
    <row r="53" spans="1:10" ht="16.5">
      <c r="A53" s="2" t="s">
        <v>8</v>
      </c>
      <c r="B53" s="1">
        <v>488225052</v>
      </c>
      <c r="C53" s="2" t="s">
        <v>50</v>
      </c>
      <c r="D53" s="23">
        <v>12</v>
      </c>
      <c r="E53" s="23">
        <v>18</v>
      </c>
      <c r="F53" s="24">
        <v>15</v>
      </c>
      <c r="G53" s="33">
        <v>22.89</v>
      </c>
      <c r="H53" s="10">
        <f t="shared" si="1"/>
        <v>67.89</v>
      </c>
      <c r="I53" s="24">
        <v>2</v>
      </c>
      <c r="J53" s="24">
        <f t="shared" si="2"/>
        <v>70</v>
      </c>
    </row>
    <row r="54" spans="1:10" ht="16.5">
      <c r="A54" s="2" t="s">
        <v>8</v>
      </c>
      <c r="B54" s="1">
        <v>488225053</v>
      </c>
      <c r="C54" s="2" t="s">
        <v>51</v>
      </c>
      <c r="D54" s="23">
        <v>13</v>
      </c>
      <c r="E54" s="23">
        <v>22</v>
      </c>
      <c r="F54" s="24">
        <v>17.75</v>
      </c>
      <c r="G54" s="33">
        <v>33.18</v>
      </c>
      <c r="H54" s="10">
        <f t="shared" si="1"/>
        <v>85.93</v>
      </c>
      <c r="I54" s="24">
        <v>6</v>
      </c>
      <c r="J54" s="24">
        <f t="shared" si="2"/>
        <v>92</v>
      </c>
    </row>
    <row r="55" spans="1:10" ht="16.5">
      <c r="A55" s="2" t="s">
        <v>8</v>
      </c>
      <c r="B55" s="1">
        <v>488225054</v>
      </c>
      <c r="C55" s="2" t="s">
        <v>52</v>
      </c>
      <c r="D55" s="23">
        <v>8</v>
      </c>
      <c r="E55" s="23">
        <v>16</v>
      </c>
      <c r="F55" s="24">
        <v>13.75</v>
      </c>
      <c r="G55" s="33">
        <v>17.64</v>
      </c>
      <c r="H55" s="10">
        <f t="shared" si="1"/>
        <v>55.39</v>
      </c>
      <c r="I55" s="24">
        <v>4</v>
      </c>
      <c r="J55" s="24">
        <f t="shared" si="2"/>
        <v>60</v>
      </c>
    </row>
    <row r="56" spans="1:10" ht="16.5">
      <c r="A56" s="2" t="s">
        <v>8</v>
      </c>
      <c r="B56" s="1">
        <v>488225055</v>
      </c>
      <c r="C56" s="2" t="s">
        <v>53</v>
      </c>
      <c r="D56" s="23">
        <v>10.5</v>
      </c>
      <c r="E56" s="23">
        <v>21</v>
      </c>
      <c r="F56" s="24">
        <v>18</v>
      </c>
      <c r="G56" s="33">
        <v>23.31</v>
      </c>
      <c r="H56" s="10">
        <f t="shared" si="1"/>
        <v>72.81</v>
      </c>
      <c r="I56" s="24">
        <v>4</v>
      </c>
      <c r="J56" s="24">
        <f t="shared" si="2"/>
        <v>77</v>
      </c>
    </row>
    <row r="57" spans="1:10" ht="16.5">
      <c r="A57" s="2" t="s">
        <v>8</v>
      </c>
      <c r="B57" s="1">
        <v>488225057</v>
      </c>
      <c r="C57" s="2" t="s">
        <v>54</v>
      </c>
      <c r="D57" s="23">
        <v>12</v>
      </c>
      <c r="E57" s="23">
        <v>15</v>
      </c>
      <c r="F57" s="24">
        <v>14.25</v>
      </c>
      <c r="G57" s="33">
        <v>22.89</v>
      </c>
      <c r="H57" s="10">
        <f t="shared" si="1"/>
        <v>64.14</v>
      </c>
      <c r="I57" s="24">
        <v>3</v>
      </c>
      <c r="J57" s="24">
        <f t="shared" si="2"/>
        <v>68</v>
      </c>
    </row>
    <row r="58" spans="1:10" ht="16.5">
      <c r="A58" s="2" t="s">
        <v>8</v>
      </c>
      <c r="B58" s="1">
        <v>488225058</v>
      </c>
      <c r="C58" s="2" t="s">
        <v>55</v>
      </c>
      <c r="D58" s="23">
        <v>13</v>
      </c>
      <c r="E58" s="23">
        <v>14</v>
      </c>
      <c r="F58" s="24">
        <v>13</v>
      </c>
      <c r="G58" s="33">
        <v>20.37</v>
      </c>
      <c r="H58" s="10">
        <f t="shared" si="1"/>
        <v>60.370000000000005</v>
      </c>
      <c r="I58" s="24">
        <v>8</v>
      </c>
      <c r="J58" s="24">
        <f t="shared" si="2"/>
        <v>69</v>
      </c>
    </row>
    <row r="59" spans="1:10" ht="16.5">
      <c r="A59" s="4" t="s">
        <v>8</v>
      </c>
      <c r="B59" s="1">
        <v>488225062</v>
      </c>
      <c r="C59" s="2" t="s">
        <v>56</v>
      </c>
      <c r="D59" s="23">
        <v>11</v>
      </c>
      <c r="E59" s="23">
        <v>14</v>
      </c>
      <c r="F59" s="24">
        <v>16.25</v>
      </c>
      <c r="G59" s="33">
        <v>18.27</v>
      </c>
      <c r="H59" s="10">
        <f t="shared" si="1"/>
        <v>59.519999999999996</v>
      </c>
      <c r="I59" s="24">
        <v>3</v>
      </c>
      <c r="J59" s="24">
        <f t="shared" si="2"/>
        <v>63</v>
      </c>
    </row>
    <row r="60" spans="1:10" ht="16.5">
      <c r="A60" s="5" t="s">
        <v>63</v>
      </c>
      <c r="B60" s="6"/>
      <c r="D60" s="11">
        <f aca="true" t="shared" si="3" ref="D60:J60">AVERAGE(D4:D59)</f>
        <v>11.258928571428571</v>
      </c>
      <c r="E60" s="11">
        <f t="shared" si="3"/>
        <v>17.910714285714285</v>
      </c>
      <c r="F60" s="11">
        <f t="shared" si="3"/>
        <v>16.383928571428573</v>
      </c>
      <c r="G60" s="11">
        <f t="shared" si="3"/>
        <v>24.63375</v>
      </c>
      <c r="H60" s="11">
        <f t="shared" si="3"/>
        <v>70.18732142857142</v>
      </c>
      <c r="I60" s="11">
        <f t="shared" si="3"/>
        <v>3.5892857142857144</v>
      </c>
      <c r="J60" s="11">
        <f t="shared" si="3"/>
        <v>74.25</v>
      </c>
    </row>
    <row r="61" spans="1:10" ht="16.5">
      <c r="A61" s="7" t="s">
        <v>64</v>
      </c>
      <c r="B61" s="6"/>
      <c r="D61" s="11">
        <f aca="true" t="shared" si="4" ref="D61:J61">MAX(D4:D59)</f>
        <v>13</v>
      </c>
      <c r="E61" s="11">
        <f t="shared" si="4"/>
        <v>22</v>
      </c>
      <c r="F61" s="11">
        <f t="shared" si="4"/>
        <v>20.75</v>
      </c>
      <c r="G61" s="11">
        <f t="shared" si="4"/>
        <v>34.65</v>
      </c>
      <c r="H61" s="11">
        <f t="shared" si="4"/>
        <v>85.93</v>
      </c>
      <c r="I61" s="11">
        <f t="shared" si="4"/>
        <v>8</v>
      </c>
      <c r="J61" s="11">
        <f t="shared" si="4"/>
        <v>94</v>
      </c>
    </row>
    <row r="62" spans="1:10" ht="16.5">
      <c r="A62" s="7" t="s">
        <v>65</v>
      </c>
      <c r="B62" s="6"/>
      <c r="D62" s="11">
        <f aca="true" t="shared" si="5" ref="D62:J62">MIN(D4:D59)</f>
        <v>2.5</v>
      </c>
      <c r="E62" s="11">
        <f t="shared" si="5"/>
        <v>6</v>
      </c>
      <c r="F62" s="11">
        <f t="shared" si="5"/>
        <v>11.5</v>
      </c>
      <c r="G62" s="11">
        <f t="shared" si="5"/>
        <v>0</v>
      </c>
      <c r="H62" s="11">
        <f t="shared" si="5"/>
        <v>22.25</v>
      </c>
      <c r="I62" s="11">
        <f t="shared" si="5"/>
        <v>0</v>
      </c>
      <c r="J62" s="11">
        <f t="shared" si="5"/>
        <v>26</v>
      </c>
    </row>
    <row r="63" spans="1:10" ht="16.5">
      <c r="A63" s="7" t="s">
        <v>62</v>
      </c>
      <c r="B63" s="6"/>
      <c r="D63" s="11">
        <f aca="true" t="shared" si="6" ref="D63:J63">STDEV(D4:D59)</f>
        <v>2.1846386666668924</v>
      </c>
      <c r="E63" s="11">
        <f t="shared" si="6"/>
        <v>3.4916877175490844</v>
      </c>
      <c r="F63" s="11">
        <f t="shared" si="6"/>
        <v>2.215115575537092</v>
      </c>
      <c r="G63" s="11">
        <f t="shared" si="6"/>
        <v>5.860182920663512</v>
      </c>
      <c r="H63" s="11">
        <f t="shared" si="6"/>
        <v>10.46418801802716</v>
      </c>
      <c r="I63" s="11">
        <f t="shared" si="6"/>
        <v>1.5465714069783902</v>
      </c>
      <c r="J63" s="11">
        <f t="shared" si="6"/>
        <v>10.78256167910188</v>
      </c>
    </row>
    <row r="64" spans="1:2" ht="16.5">
      <c r="A64" s="7"/>
      <c r="B64" s="6"/>
    </row>
    <row r="65" spans="1:5" ht="18.75">
      <c r="A65" s="14"/>
      <c r="B65" s="15"/>
      <c r="C65" s="12"/>
      <c r="D65" s="13"/>
      <c r="E65" s="12"/>
    </row>
    <row r="66" spans="1:2" ht="18.75">
      <c r="A66" s="8"/>
      <c r="B66" s="9"/>
    </row>
    <row r="67" spans="1:2" ht="18.75">
      <c r="A67" s="8"/>
      <c r="B67" s="9"/>
    </row>
    <row r="68" spans="1:2" ht="18.75">
      <c r="A68" s="8"/>
      <c r="B68" s="9"/>
    </row>
    <row r="69" spans="1:2" ht="18.75">
      <c r="A69" s="8"/>
      <c r="B69" s="9"/>
    </row>
    <row r="70" spans="1:2" ht="18.75">
      <c r="A70" s="8"/>
      <c r="B70" s="9"/>
    </row>
    <row r="71" spans="1:2" ht="18.75">
      <c r="A71" s="8"/>
      <c r="B71" s="9"/>
    </row>
    <row r="72" spans="1:2" ht="18.75">
      <c r="A72" s="8"/>
      <c r="B72" s="9"/>
    </row>
    <row r="73" spans="1:2" ht="18.75">
      <c r="A73" s="8"/>
      <c r="B73" s="9"/>
    </row>
  </sheetData>
  <mergeCells count="1">
    <mergeCell ref="A1:J1"/>
  </mergeCells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fox</dc:creator>
  <cp:keywords/>
  <dc:description/>
  <cp:lastModifiedBy>pao-ann hsiung</cp:lastModifiedBy>
  <cp:lastPrinted>2001-06-19T01:13:16Z</cp:lastPrinted>
  <dcterms:created xsi:type="dcterms:W3CDTF">2001-04-12T03:17:22Z</dcterms:created>
  <dcterms:modified xsi:type="dcterms:W3CDTF">2001-06-29T02:20:37Z</dcterms:modified>
  <cp:category/>
  <cp:version/>
  <cp:contentType/>
  <cp:contentStatus/>
</cp:coreProperties>
</file>