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5458" windowWidth="11365" windowHeight="7156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lcy</author>
    <author>˙.˙</author>
  </authors>
  <commentList>
    <comment ref="E3" authorId="0">
      <text>
        <r>
          <rPr>
            <b/>
            <sz val="9"/>
            <rFont val="新細明體"/>
            <family val="1"/>
          </rPr>
          <t>lcy:</t>
        </r>
        <r>
          <rPr>
            <sz val="9"/>
            <rFont val="新細明體"/>
            <family val="1"/>
          </rPr>
          <t xml:space="preserve">
3.16-3.17-4.11</t>
        </r>
      </text>
    </comment>
    <comment ref="J3" authorId="1">
      <text>
        <r>
          <rPr>
            <b/>
            <sz val="9"/>
            <rFont val="新細明體"/>
            <family val="1"/>
          </rPr>
          <t>˙.˙:</t>
        </r>
        <r>
          <rPr>
            <sz val="9"/>
            <rFont val="新細明體"/>
            <family val="1"/>
          </rPr>
          <t xml:space="preserve">
ReadMe:5
Compile passed:45
No comment processing:-10
No file reader:-10</t>
        </r>
      </text>
    </comment>
  </commentList>
</comments>
</file>

<file path=xl/sharedStrings.xml><?xml version="1.0" encoding="utf-8"?>
<sst xmlns="http://schemas.openxmlformats.org/spreadsheetml/2006/main" count="128" uniqueCount="128">
  <si>
    <t>sum</t>
  </si>
  <si>
    <t>stdev</t>
  </si>
  <si>
    <t>Compiler Grade</t>
  </si>
  <si>
    <t>attended</t>
  </si>
  <si>
    <t>NO.</t>
  </si>
  <si>
    <t>Username</t>
  </si>
  <si>
    <t>Midterm</t>
  </si>
  <si>
    <t>jsc88</t>
  </si>
  <si>
    <t>hph90</t>
  </si>
  <si>
    <t>htm90</t>
  </si>
  <si>
    <t>csh90</t>
  </si>
  <si>
    <t>smh90</t>
  </si>
  <si>
    <t>wwj90</t>
  </si>
  <si>
    <t>skj90</t>
  </si>
  <si>
    <t>lcc90</t>
  </si>
  <si>
    <t>cjc90</t>
  </si>
  <si>
    <t>ctw90</t>
  </si>
  <si>
    <t>yyr90</t>
  </si>
  <si>
    <t>cch90</t>
  </si>
  <si>
    <t>wtc90</t>
  </si>
  <si>
    <t>lws90</t>
  </si>
  <si>
    <t>srl90</t>
  </si>
  <si>
    <t>lml90</t>
  </si>
  <si>
    <t>cwl90</t>
  </si>
  <si>
    <t>tce90</t>
  </si>
  <si>
    <t>wtya90</t>
  </si>
  <si>
    <t>ckm90</t>
  </si>
  <si>
    <t>yth90</t>
  </si>
  <si>
    <t>lsr90</t>
  </si>
  <si>
    <t>szg90</t>
  </si>
  <si>
    <t>hlj90</t>
  </si>
  <si>
    <t>cmc90</t>
  </si>
  <si>
    <t>shc90</t>
  </si>
  <si>
    <t>lsw90</t>
  </si>
  <si>
    <t>tth90</t>
  </si>
  <si>
    <t>yhc90</t>
  </si>
  <si>
    <t>csr90</t>
  </si>
  <si>
    <t>kch90</t>
  </si>
  <si>
    <t>lcch90</t>
  </si>
  <si>
    <t>lpy90</t>
  </si>
  <si>
    <t>hcl90</t>
  </si>
  <si>
    <t>ljy90</t>
  </si>
  <si>
    <t>sym90</t>
  </si>
  <si>
    <t>cchh90</t>
  </si>
  <si>
    <t>scj90</t>
  </si>
  <si>
    <t>crj90</t>
  </si>
  <si>
    <t>ylt90</t>
  </si>
  <si>
    <t>hsy90</t>
  </si>
  <si>
    <t>lch90</t>
  </si>
  <si>
    <t>cyp90</t>
  </si>
  <si>
    <t>hsy91</t>
  </si>
  <si>
    <t>wcl91</t>
  </si>
  <si>
    <t>wch91</t>
  </si>
  <si>
    <t>tyc91</t>
  </si>
  <si>
    <t>wjs91</t>
  </si>
  <si>
    <t>lcf91</t>
  </si>
  <si>
    <t>wchs91</t>
  </si>
  <si>
    <t>lyl91</t>
  </si>
  <si>
    <t>lcl91</t>
  </si>
  <si>
    <t>tyy91</t>
  </si>
  <si>
    <t>chj91</t>
  </si>
  <si>
    <t>cky91</t>
  </si>
  <si>
    <t>tcc91</t>
  </si>
  <si>
    <t>hlc91</t>
  </si>
  <si>
    <t>hyhs91</t>
  </si>
  <si>
    <t>llh91</t>
  </si>
  <si>
    <t>ljs91</t>
  </si>
  <si>
    <t>wmc91</t>
  </si>
  <si>
    <t>lpy91</t>
  </si>
  <si>
    <t>hcc91</t>
  </si>
  <si>
    <t>cyc91</t>
  </si>
  <si>
    <t>tch91</t>
  </si>
  <si>
    <t>ccc91</t>
  </si>
  <si>
    <t>tych91</t>
  </si>
  <si>
    <t>lyk91</t>
  </si>
  <si>
    <t>cwc91</t>
  </si>
  <si>
    <t>wcs91</t>
  </si>
  <si>
    <t>ctl91</t>
  </si>
  <si>
    <t>wcc91</t>
  </si>
  <si>
    <t>hcw91</t>
  </si>
  <si>
    <t>tym91</t>
  </si>
  <si>
    <t>ltc91</t>
  </si>
  <si>
    <t>kch91</t>
  </si>
  <si>
    <t>ctt91</t>
  </si>
  <si>
    <t>wcch91</t>
  </si>
  <si>
    <t>tcy91</t>
  </si>
  <si>
    <t>chc91</t>
  </si>
  <si>
    <t>ccf91</t>
  </si>
  <si>
    <t>lyc91</t>
  </si>
  <si>
    <t>ckt91</t>
  </si>
  <si>
    <t>chch91</t>
  </si>
  <si>
    <t>lylu91</t>
  </si>
  <si>
    <t>twl91</t>
  </si>
  <si>
    <t>khc91</t>
  </si>
  <si>
    <t>lwj91</t>
  </si>
  <si>
    <t>ltk91</t>
  </si>
  <si>
    <t>hyt91</t>
  </si>
  <si>
    <t>pyhung</t>
  </si>
  <si>
    <t>cnl</t>
  </si>
  <si>
    <t>wwy</t>
  </si>
  <si>
    <t>ltc</t>
  </si>
  <si>
    <t>lcn</t>
  </si>
  <si>
    <t>ljc</t>
  </si>
  <si>
    <t>gary</t>
  </si>
  <si>
    <t>wpl</t>
  </si>
  <si>
    <t>tuty</t>
  </si>
  <si>
    <t>lyj</t>
  </si>
  <si>
    <t>hmc</t>
  </si>
  <si>
    <t>skj</t>
  </si>
  <si>
    <t>average</t>
  </si>
  <si>
    <t xml:space="preserve">HW1 </t>
  </si>
  <si>
    <t>Programming</t>
  </si>
  <si>
    <t>HW1</t>
  </si>
  <si>
    <t>hsf</t>
  </si>
  <si>
    <t>hand written</t>
  </si>
  <si>
    <t>jlb89</t>
  </si>
  <si>
    <t>pip89</t>
  </si>
  <si>
    <t>jackjow</t>
  </si>
  <si>
    <t>HW2</t>
  </si>
  <si>
    <t>lyc</t>
  </si>
  <si>
    <t>jypan</t>
  </si>
  <si>
    <t>HW2</t>
  </si>
  <si>
    <t>HW3</t>
  </si>
  <si>
    <t>Final</t>
  </si>
  <si>
    <t>HW4</t>
  </si>
  <si>
    <t>HW3</t>
  </si>
  <si>
    <t>Grade</t>
  </si>
  <si>
    <t>Course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</si>
</sst>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9]d\-mmm;@"/>
    <numFmt numFmtId="178" formatCode="0.0000"/>
    <numFmt numFmtId="179" formatCode="0.000"/>
    <numFmt numFmtId="180" formatCode="0.0"/>
  </numFmts>
  <fonts count="14">
    <font>
      <sz val="12"/>
      <name val="新細明體"/>
      <family val="0"/>
    </font>
    <font>
      <sz val="9"/>
      <name val="新細明體"/>
      <family val="1"/>
    </font>
    <font>
      <b/>
      <sz val="12"/>
      <name val="新細明體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新細明體"/>
      <family val="1"/>
    </font>
    <font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workbookViewId="0" topLeftCell="A98">
      <selection activeCell="I108" sqref="I108"/>
    </sheetView>
  </sheetViews>
  <sheetFormatPr defaultColWidth="9.00390625" defaultRowHeight="16.5"/>
  <cols>
    <col min="1" max="1" width="15.375" style="1" bestFit="1" customWidth="1"/>
    <col min="2" max="3" width="9.625" style="2" customWidth="1"/>
    <col min="4" max="4" width="9.625" style="29" customWidth="1"/>
    <col min="5" max="5" width="7.50390625" style="1" customWidth="1"/>
    <col min="6" max="8" width="8.625" style="1" customWidth="1"/>
    <col min="9" max="9" width="1.12109375" style="1" customWidth="1"/>
    <col min="10" max="11" width="6.75390625" style="1" customWidth="1"/>
    <col min="12" max="12" width="6.75390625" style="3" customWidth="1"/>
    <col min="13" max="13" width="1.4921875" style="1" customWidth="1"/>
    <col min="14" max="15" width="8.875" style="1" customWidth="1"/>
    <col min="16" max="16" width="1.625" style="1" customWidth="1"/>
    <col min="17" max="20" width="8.875" style="1" customWidth="1"/>
    <col min="21" max="21" width="10.625" style="1" bestFit="1" customWidth="1"/>
    <col min="22" max="16384" width="8.875" style="1" customWidth="1"/>
  </cols>
  <sheetData>
    <row r="1" spans="1:4" s="3" customFormat="1" ht="17.25" customHeight="1">
      <c r="A1" s="3" t="s">
        <v>2</v>
      </c>
      <c r="D1" s="23"/>
    </row>
    <row r="2" spans="2:17" s="3" customFormat="1" ht="16.5" thickBot="1">
      <c r="B2" s="9"/>
      <c r="C2" s="9"/>
      <c r="D2" s="24" t="s">
        <v>127</v>
      </c>
      <c r="E2" s="34" t="s">
        <v>114</v>
      </c>
      <c r="F2" s="35"/>
      <c r="G2" s="35"/>
      <c r="H2" s="36"/>
      <c r="J2" s="31" t="s">
        <v>111</v>
      </c>
      <c r="K2" s="32"/>
      <c r="L2" s="33"/>
      <c r="M2" s="9"/>
      <c r="Q2" s="3" t="s">
        <v>3</v>
      </c>
    </row>
    <row r="3" spans="1:21" s="3" customFormat="1" ht="17.25" thickBot="1" thickTop="1">
      <c r="A3" s="10" t="s">
        <v>4</v>
      </c>
      <c r="B3" s="10" t="s">
        <v>5</v>
      </c>
      <c r="C3" s="18"/>
      <c r="D3" s="25" t="s">
        <v>126</v>
      </c>
      <c r="E3" s="17" t="s">
        <v>110</v>
      </c>
      <c r="F3" s="17" t="s">
        <v>121</v>
      </c>
      <c r="G3" s="18" t="s">
        <v>122</v>
      </c>
      <c r="H3" s="18" t="s">
        <v>124</v>
      </c>
      <c r="I3" s="11"/>
      <c r="J3" s="17" t="s">
        <v>112</v>
      </c>
      <c r="K3" s="17" t="s">
        <v>118</v>
      </c>
      <c r="L3" s="18" t="s">
        <v>125</v>
      </c>
      <c r="M3" s="11"/>
      <c r="N3" s="10" t="s">
        <v>6</v>
      </c>
      <c r="O3" s="10" t="s">
        <v>123</v>
      </c>
      <c r="P3" s="12"/>
      <c r="Q3" s="10"/>
      <c r="R3" s="13">
        <v>37585</v>
      </c>
      <c r="S3" s="13">
        <v>37592</v>
      </c>
      <c r="T3" s="10"/>
      <c r="U3" s="14">
        <v>37985</v>
      </c>
    </row>
    <row r="4" spans="1:21" ht="17.25" thickTop="1">
      <c r="A4" s="4">
        <v>688410037</v>
      </c>
      <c r="B4" s="5" t="s">
        <v>7</v>
      </c>
      <c r="C4" s="5">
        <v>90</v>
      </c>
      <c r="D4" s="26">
        <f>(SUM(E4:H4)+SUM(J4:L4)+L4+20*(N4+O4)+SUM(Q4:U4))/50+30</f>
        <v>89.64</v>
      </c>
      <c r="E4" s="2">
        <v>87</v>
      </c>
      <c r="F4" s="2">
        <v>100</v>
      </c>
      <c r="G4" s="2">
        <v>91</v>
      </c>
      <c r="H4" s="2">
        <v>88</v>
      </c>
      <c r="I4" s="2"/>
      <c r="J4" s="2">
        <v>100</v>
      </c>
      <c r="K4" s="2">
        <v>87</v>
      </c>
      <c r="L4" s="2">
        <v>72</v>
      </c>
      <c r="M4" s="2"/>
      <c r="N4" s="2">
        <v>73</v>
      </c>
      <c r="O4" s="2">
        <v>41</v>
      </c>
      <c r="P4" s="2"/>
      <c r="Q4" s="2">
        <v>1</v>
      </c>
      <c r="R4" s="2">
        <v>1</v>
      </c>
      <c r="S4" s="1">
        <v>1</v>
      </c>
      <c r="T4" s="1">
        <v>1</v>
      </c>
      <c r="U4" s="1">
        <v>1</v>
      </c>
    </row>
    <row r="5" spans="1:21" ht="16.5">
      <c r="A5" s="4">
        <v>689410089</v>
      </c>
      <c r="B5" s="5" t="s">
        <v>115</v>
      </c>
      <c r="C5" s="5">
        <v>88</v>
      </c>
      <c r="D5" s="26">
        <f aca="true" t="shared" si="0" ref="D5:D68">(SUM(E5:H5)+SUM(J5:L5)+L5+20*(N5+O5)+SUM(Q5:U5))/50+30</f>
        <v>88.44</v>
      </c>
      <c r="E5" s="2">
        <v>0</v>
      </c>
      <c r="F5" s="2">
        <v>58</v>
      </c>
      <c r="G5" s="2">
        <v>84</v>
      </c>
      <c r="H5" s="2">
        <v>15</v>
      </c>
      <c r="I5" s="2"/>
      <c r="J5" s="2">
        <v>100</v>
      </c>
      <c r="K5" s="2">
        <v>0</v>
      </c>
      <c r="L5" s="2">
        <v>0</v>
      </c>
      <c r="M5" s="2"/>
      <c r="N5" s="2">
        <v>81</v>
      </c>
      <c r="O5" s="2">
        <v>52</v>
      </c>
      <c r="P5" s="2"/>
      <c r="Q5" s="2">
        <v>1</v>
      </c>
      <c r="R5" s="2">
        <v>1</v>
      </c>
      <c r="S5" s="1">
        <v>1</v>
      </c>
      <c r="T5" s="1">
        <v>1</v>
      </c>
      <c r="U5" s="1">
        <v>1</v>
      </c>
    </row>
    <row r="6" spans="1:21" ht="16.5">
      <c r="A6" s="4">
        <v>689410090</v>
      </c>
      <c r="B6" s="5" t="s">
        <v>116</v>
      </c>
      <c r="C6" s="5">
        <v>63</v>
      </c>
      <c r="D6" s="26">
        <f t="shared" si="0"/>
        <v>63.22</v>
      </c>
      <c r="E6" s="2">
        <v>0</v>
      </c>
      <c r="F6" s="2">
        <v>0</v>
      </c>
      <c r="G6" s="2">
        <v>0</v>
      </c>
      <c r="H6" s="2">
        <v>0</v>
      </c>
      <c r="I6" s="2"/>
      <c r="J6" s="2">
        <v>0</v>
      </c>
      <c r="K6" s="2">
        <v>0</v>
      </c>
      <c r="L6" s="2">
        <v>0</v>
      </c>
      <c r="M6" s="2"/>
      <c r="N6" s="2">
        <v>48</v>
      </c>
      <c r="O6" s="2">
        <v>35</v>
      </c>
      <c r="P6" s="2"/>
      <c r="Q6" s="2">
        <v>1</v>
      </c>
      <c r="R6" s="2">
        <v>0</v>
      </c>
      <c r="S6" s="1">
        <v>0</v>
      </c>
      <c r="T6" s="1">
        <v>0</v>
      </c>
      <c r="U6" s="1">
        <v>0</v>
      </c>
    </row>
    <row r="7" spans="1:21" ht="15.75">
      <c r="A7" s="4">
        <v>690410001</v>
      </c>
      <c r="B7" s="5" t="s">
        <v>8</v>
      </c>
      <c r="C7" s="5">
        <v>68</v>
      </c>
      <c r="D7" s="26">
        <f t="shared" si="0"/>
        <v>67.82</v>
      </c>
      <c r="E7" s="2">
        <v>35</v>
      </c>
      <c r="F7" s="2">
        <v>99</v>
      </c>
      <c r="G7" s="2">
        <v>88</v>
      </c>
      <c r="H7" s="2">
        <v>84</v>
      </c>
      <c r="I7" s="2"/>
      <c r="J7" s="2">
        <v>95</v>
      </c>
      <c r="K7" s="2">
        <v>62</v>
      </c>
      <c r="L7" s="20">
        <v>23</v>
      </c>
      <c r="M7" s="2"/>
      <c r="N7" s="2">
        <v>51</v>
      </c>
      <c r="O7" s="2">
        <v>18</v>
      </c>
      <c r="P7" s="2"/>
      <c r="Q7" s="2">
        <v>1</v>
      </c>
      <c r="R7" s="2">
        <v>0</v>
      </c>
      <c r="S7" s="1">
        <v>0</v>
      </c>
      <c r="T7" s="1">
        <v>0</v>
      </c>
      <c r="U7" s="1">
        <v>1</v>
      </c>
    </row>
    <row r="8" spans="1:21" ht="15.75">
      <c r="A8" s="4">
        <v>690410002</v>
      </c>
      <c r="B8" s="5" t="s">
        <v>9</v>
      </c>
      <c r="C8" s="5">
        <v>89</v>
      </c>
      <c r="D8" s="26">
        <f t="shared" si="0"/>
        <v>89.24000000000001</v>
      </c>
      <c r="E8" s="2">
        <v>98</v>
      </c>
      <c r="F8" s="2">
        <v>99</v>
      </c>
      <c r="G8" s="2">
        <v>92</v>
      </c>
      <c r="H8" s="2">
        <v>95</v>
      </c>
      <c r="I8" s="2"/>
      <c r="J8" s="2">
        <v>100</v>
      </c>
      <c r="K8" s="2">
        <v>87</v>
      </c>
      <c r="L8" s="20">
        <v>43</v>
      </c>
      <c r="M8" s="2"/>
      <c r="N8" s="2">
        <v>65</v>
      </c>
      <c r="O8" s="2">
        <v>50</v>
      </c>
      <c r="P8" s="2"/>
      <c r="Q8" s="2">
        <v>1</v>
      </c>
      <c r="R8" s="2">
        <v>1</v>
      </c>
      <c r="S8" s="1">
        <v>1</v>
      </c>
      <c r="T8" s="1">
        <v>1</v>
      </c>
      <c r="U8" s="1">
        <v>1</v>
      </c>
    </row>
    <row r="9" spans="1:21" ht="15.75">
      <c r="A9" s="4">
        <v>690410004</v>
      </c>
      <c r="B9" s="5" t="s">
        <v>10</v>
      </c>
      <c r="C9" s="5">
        <v>89</v>
      </c>
      <c r="D9" s="26">
        <f t="shared" si="0"/>
        <v>88.7</v>
      </c>
      <c r="E9" s="2">
        <v>97</v>
      </c>
      <c r="F9" s="2">
        <v>97</v>
      </c>
      <c r="G9" s="2">
        <v>97</v>
      </c>
      <c r="H9" s="2">
        <v>95</v>
      </c>
      <c r="I9" s="2"/>
      <c r="J9" s="2">
        <v>100</v>
      </c>
      <c r="K9" s="2">
        <v>92</v>
      </c>
      <c r="L9" s="2">
        <v>96</v>
      </c>
      <c r="M9" s="2"/>
      <c r="N9" s="2">
        <v>56</v>
      </c>
      <c r="O9" s="2">
        <v>52</v>
      </c>
      <c r="P9" s="2"/>
      <c r="Q9" s="2">
        <v>1</v>
      </c>
      <c r="R9" s="2">
        <v>1</v>
      </c>
      <c r="S9" s="1">
        <v>1</v>
      </c>
      <c r="T9" s="1">
        <v>1</v>
      </c>
      <c r="U9" s="1">
        <v>1</v>
      </c>
    </row>
    <row r="10" spans="1:21" ht="15.75">
      <c r="A10" s="4">
        <v>690410005</v>
      </c>
      <c r="B10" s="5" t="s">
        <v>11</v>
      </c>
      <c r="C10" s="5">
        <v>87</v>
      </c>
      <c r="D10" s="26">
        <f t="shared" si="0"/>
        <v>87.16</v>
      </c>
      <c r="E10" s="2">
        <v>98</v>
      </c>
      <c r="F10" s="2">
        <v>98</v>
      </c>
      <c r="G10" s="2">
        <v>91</v>
      </c>
      <c r="H10" s="2">
        <v>90</v>
      </c>
      <c r="I10" s="2"/>
      <c r="J10" s="2">
        <v>100</v>
      </c>
      <c r="K10" s="2">
        <v>90</v>
      </c>
      <c r="L10" s="20">
        <v>43</v>
      </c>
      <c r="M10" s="2"/>
      <c r="N10" s="2">
        <v>65</v>
      </c>
      <c r="O10" s="2">
        <v>45</v>
      </c>
      <c r="P10" s="2"/>
      <c r="Q10" s="2">
        <v>1</v>
      </c>
      <c r="R10" s="2">
        <v>1</v>
      </c>
      <c r="S10" s="1">
        <v>1</v>
      </c>
      <c r="T10" s="1">
        <v>1</v>
      </c>
      <c r="U10" s="1">
        <v>1</v>
      </c>
    </row>
    <row r="11" spans="1:21" ht="15.75">
      <c r="A11" s="4">
        <v>690410007</v>
      </c>
      <c r="B11" s="5" t="s">
        <v>12</v>
      </c>
      <c r="C11" s="5">
        <v>89</v>
      </c>
      <c r="D11" s="26">
        <f t="shared" si="0"/>
        <v>88.74000000000001</v>
      </c>
      <c r="E11" s="2">
        <v>100</v>
      </c>
      <c r="F11" s="2">
        <v>100</v>
      </c>
      <c r="G11" s="2">
        <v>98</v>
      </c>
      <c r="H11" s="2">
        <v>90</v>
      </c>
      <c r="I11" s="2"/>
      <c r="J11" s="2">
        <v>80</v>
      </c>
      <c r="K11" s="2">
        <v>55</v>
      </c>
      <c r="L11" s="20">
        <v>24.5</v>
      </c>
      <c r="M11" s="2"/>
      <c r="N11" s="2">
        <v>70</v>
      </c>
      <c r="O11" s="2">
        <v>48</v>
      </c>
      <c r="P11" s="2"/>
      <c r="Q11" s="2">
        <v>1</v>
      </c>
      <c r="R11" s="2">
        <v>1</v>
      </c>
      <c r="S11" s="1">
        <v>1</v>
      </c>
      <c r="T11" s="1">
        <v>1</v>
      </c>
      <c r="U11" s="1">
        <v>1</v>
      </c>
    </row>
    <row r="12" spans="1:21" ht="15.75">
      <c r="A12" s="4">
        <v>690410008</v>
      </c>
      <c r="B12" s="5" t="s">
        <v>13</v>
      </c>
      <c r="C12" s="5">
        <v>79</v>
      </c>
      <c r="D12" s="26">
        <f t="shared" si="0"/>
        <v>78.66</v>
      </c>
      <c r="E12" s="2">
        <v>97</v>
      </c>
      <c r="F12" s="2">
        <v>100</v>
      </c>
      <c r="G12" s="16">
        <v>70</v>
      </c>
      <c r="H12" s="19">
        <v>100</v>
      </c>
      <c r="I12" s="2"/>
      <c r="J12" s="2">
        <v>100</v>
      </c>
      <c r="K12" s="2">
        <v>74</v>
      </c>
      <c r="L12" s="2">
        <v>45</v>
      </c>
      <c r="M12" s="2"/>
      <c r="N12" s="2">
        <v>43</v>
      </c>
      <c r="O12" s="2">
        <v>47</v>
      </c>
      <c r="P12" s="2"/>
      <c r="Q12" s="2">
        <v>0</v>
      </c>
      <c r="R12" s="2">
        <v>1</v>
      </c>
      <c r="S12" s="1">
        <v>1</v>
      </c>
      <c r="T12" s="1">
        <v>0</v>
      </c>
      <c r="U12" s="1">
        <v>0</v>
      </c>
    </row>
    <row r="13" spans="1:21" ht="15.75">
      <c r="A13" s="4">
        <v>690410010</v>
      </c>
      <c r="B13" s="5" t="s">
        <v>14</v>
      </c>
      <c r="C13" s="5">
        <v>82</v>
      </c>
      <c r="D13" s="26">
        <f t="shared" si="0"/>
        <v>82.4</v>
      </c>
      <c r="E13" s="2">
        <v>96</v>
      </c>
      <c r="F13" s="2">
        <v>100</v>
      </c>
      <c r="G13" s="2">
        <v>94</v>
      </c>
      <c r="H13" s="2">
        <v>91</v>
      </c>
      <c r="I13" s="2"/>
      <c r="J13" s="2">
        <v>100</v>
      </c>
      <c r="K13" s="2">
        <v>88</v>
      </c>
      <c r="L13" s="20">
        <v>43</v>
      </c>
      <c r="M13" s="2"/>
      <c r="N13" s="2">
        <v>56</v>
      </c>
      <c r="O13" s="2">
        <v>42</v>
      </c>
      <c r="P13" s="2"/>
      <c r="Q13" s="2">
        <v>1</v>
      </c>
      <c r="R13" s="2">
        <v>1</v>
      </c>
      <c r="S13" s="1">
        <v>1</v>
      </c>
      <c r="T13" s="1">
        <v>1</v>
      </c>
      <c r="U13" s="1">
        <v>1</v>
      </c>
    </row>
    <row r="14" spans="1:21" ht="15.75">
      <c r="A14" s="4">
        <v>690410012</v>
      </c>
      <c r="B14" s="5" t="s">
        <v>15</v>
      </c>
      <c r="C14" s="5">
        <v>93</v>
      </c>
      <c r="D14" s="26">
        <f t="shared" si="0"/>
        <v>92.56</v>
      </c>
      <c r="E14" s="2">
        <v>99</v>
      </c>
      <c r="F14" s="2">
        <v>100</v>
      </c>
      <c r="G14" s="2">
        <v>92</v>
      </c>
      <c r="H14" s="2">
        <v>94</v>
      </c>
      <c r="I14" s="2"/>
      <c r="J14" s="2">
        <v>95</v>
      </c>
      <c r="K14" s="2">
        <v>77</v>
      </c>
      <c r="L14" s="20">
        <v>43</v>
      </c>
      <c r="M14" s="2"/>
      <c r="N14" s="2">
        <v>70</v>
      </c>
      <c r="O14" s="2">
        <v>54</v>
      </c>
      <c r="P14" s="2"/>
      <c r="Q14" s="2">
        <v>1</v>
      </c>
      <c r="R14" s="2">
        <v>1</v>
      </c>
      <c r="S14" s="1">
        <v>1</v>
      </c>
      <c r="T14" s="1">
        <v>1</v>
      </c>
      <c r="U14" s="1">
        <v>1</v>
      </c>
    </row>
    <row r="15" spans="1:21" ht="15.75">
      <c r="A15" s="4">
        <v>690410013</v>
      </c>
      <c r="B15" s="5" t="s">
        <v>16</v>
      </c>
      <c r="C15" s="5">
        <v>88</v>
      </c>
      <c r="D15" s="26">
        <f t="shared" si="0"/>
        <v>88.36</v>
      </c>
      <c r="E15" s="2">
        <v>95</v>
      </c>
      <c r="F15" s="2">
        <v>100</v>
      </c>
      <c r="G15" s="2">
        <v>88</v>
      </c>
      <c r="H15" s="2">
        <v>72</v>
      </c>
      <c r="I15" s="2"/>
      <c r="J15" s="2">
        <v>100</v>
      </c>
      <c r="K15" s="2">
        <v>81</v>
      </c>
      <c r="L15" s="2">
        <v>59</v>
      </c>
      <c r="M15" s="2"/>
      <c r="N15" s="2">
        <v>66</v>
      </c>
      <c r="O15" s="2">
        <v>47</v>
      </c>
      <c r="P15" s="2"/>
      <c r="Q15" s="2">
        <v>1</v>
      </c>
      <c r="R15" s="2">
        <v>1</v>
      </c>
      <c r="S15" s="1">
        <v>0</v>
      </c>
      <c r="T15" s="1">
        <v>1</v>
      </c>
      <c r="U15" s="1">
        <v>1</v>
      </c>
    </row>
    <row r="16" spans="1:21" ht="15.75">
      <c r="A16" s="4">
        <v>690410016</v>
      </c>
      <c r="B16" s="5" t="s">
        <v>17</v>
      </c>
      <c r="C16" s="5">
        <v>98</v>
      </c>
      <c r="D16" s="26">
        <f t="shared" si="0"/>
        <v>97.6</v>
      </c>
      <c r="E16" s="2">
        <v>96</v>
      </c>
      <c r="F16" s="2">
        <v>100</v>
      </c>
      <c r="G16" s="2">
        <v>88</v>
      </c>
      <c r="H16" s="2">
        <v>95</v>
      </c>
      <c r="I16" s="2"/>
      <c r="J16" s="2">
        <v>100</v>
      </c>
      <c r="K16" s="2">
        <v>86</v>
      </c>
      <c r="L16" s="2">
        <v>55</v>
      </c>
      <c r="M16" s="2"/>
      <c r="N16" s="2">
        <v>78</v>
      </c>
      <c r="O16" s="2">
        <v>57</v>
      </c>
      <c r="P16" s="2"/>
      <c r="Q16" s="2">
        <v>1</v>
      </c>
      <c r="R16" s="2">
        <v>1</v>
      </c>
      <c r="S16" s="1">
        <v>1</v>
      </c>
      <c r="T16" s="1">
        <v>1</v>
      </c>
      <c r="U16" s="1">
        <v>1</v>
      </c>
    </row>
    <row r="17" spans="1:21" ht="15.75">
      <c r="A17" s="4">
        <v>690410017</v>
      </c>
      <c r="B17" s="5" t="s">
        <v>18</v>
      </c>
      <c r="C17" s="5">
        <v>89</v>
      </c>
      <c r="D17" s="26">
        <f t="shared" si="0"/>
        <v>89.36</v>
      </c>
      <c r="E17" s="2">
        <v>99</v>
      </c>
      <c r="F17" s="2">
        <v>90</v>
      </c>
      <c r="G17" s="2">
        <v>92</v>
      </c>
      <c r="H17" s="2">
        <v>88</v>
      </c>
      <c r="I17" s="2"/>
      <c r="J17" s="2">
        <v>100</v>
      </c>
      <c r="K17" s="2">
        <v>89</v>
      </c>
      <c r="L17" s="2">
        <v>93</v>
      </c>
      <c r="M17" s="2"/>
      <c r="N17" s="2">
        <v>72</v>
      </c>
      <c r="O17" s="2">
        <v>39</v>
      </c>
      <c r="P17" s="2"/>
      <c r="Q17" s="2">
        <v>1</v>
      </c>
      <c r="R17" s="2">
        <v>1</v>
      </c>
      <c r="S17" s="1">
        <v>0</v>
      </c>
      <c r="T17" s="1">
        <v>1</v>
      </c>
      <c r="U17" s="1">
        <v>1</v>
      </c>
    </row>
    <row r="18" spans="1:21" ht="15.75">
      <c r="A18" s="4">
        <v>690410018</v>
      </c>
      <c r="B18" s="5" t="s">
        <v>19</v>
      </c>
      <c r="C18" s="5">
        <v>87</v>
      </c>
      <c r="D18" s="26">
        <f t="shared" si="0"/>
        <v>87</v>
      </c>
      <c r="E18" s="2">
        <v>99</v>
      </c>
      <c r="F18" s="2">
        <v>99</v>
      </c>
      <c r="G18" s="2">
        <v>93</v>
      </c>
      <c r="H18" s="2">
        <v>85</v>
      </c>
      <c r="I18" s="2"/>
      <c r="J18" s="2">
        <v>100</v>
      </c>
      <c r="K18" s="2">
        <v>75</v>
      </c>
      <c r="L18" s="2">
        <v>67</v>
      </c>
      <c r="M18" s="2"/>
      <c r="N18" s="2">
        <v>68</v>
      </c>
      <c r="O18" s="2">
        <v>40</v>
      </c>
      <c r="P18" s="2"/>
      <c r="Q18" s="2">
        <v>1</v>
      </c>
      <c r="R18" s="2">
        <v>1</v>
      </c>
      <c r="S18" s="1">
        <v>1</v>
      </c>
      <c r="T18" s="1">
        <v>1</v>
      </c>
      <c r="U18" s="1">
        <v>1</v>
      </c>
    </row>
    <row r="19" spans="1:21" ht="15.75">
      <c r="A19" s="4">
        <v>690410024</v>
      </c>
      <c r="B19" s="5" t="s">
        <v>20</v>
      </c>
      <c r="C19" s="5">
        <v>96</v>
      </c>
      <c r="D19" s="26">
        <f t="shared" si="0"/>
        <v>95.76</v>
      </c>
      <c r="E19" s="2">
        <v>94</v>
      </c>
      <c r="F19" s="2">
        <v>100</v>
      </c>
      <c r="G19" s="2">
        <v>97</v>
      </c>
      <c r="H19" s="2">
        <v>91</v>
      </c>
      <c r="I19" s="2"/>
      <c r="J19" s="2">
        <v>100</v>
      </c>
      <c r="K19" s="2">
        <v>89</v>
      </c>
      <c r="L19" s="2">
        <v>96</v>
      </c>
      <c r="M19" s="2"/>
      <c r="N19" s="2">
        <v>77</v>
      </c>
      <c r="O19" s="2">
        <v>49</v>
      </c>
      <c r="P19" s="2"/>
      <c r="Q19" s="2">
        <v>1</v>
      </c>
      <c r="R19" s="2">
        <v>1</v>
      </c>
      <c r="S19" s="1">
        <v>1</v>
      </c>
      <c r="T19" s="1">
        <v>1</v>
      </c>
      <c r="U19" s="1">
        <v>1</v>
      </c>
    </row>
    <row r="20" spans="1:21" ht="15.75">
      <c r="A20" s="4">
        <v>690410026</v>
      </c>
      <c r="B20" s="5" t="s">
        <v>21</v>
      </c>
      <c r="C20" s="5">
        <v>95</v>
      </c>
      <c r="D20" s="26">
        <f t="shared" si="0"/>
        <v>95.44</v>
      </c>
      <c r="E20" s="2">
        <v>97</v>
      </c>
      <c r="F20" s="2">
        <v>99</v>
      </c>
      <c r="G20" s="2">
        <v>94</v>
      </c>
      <c r="H20" s="2">
        <v>94</v>
      </c>
      <c r="I20" s="2"/>
      <c r="J20" s="2">
        <v>100</v>
      </c>
      <c r="K20" s="2">
        <v>91</v>
      </c>
      <c r="L20" s="2">
        <v>76</v>
      </c>
      <c r="M20" s="2"/>
      <c r="N20" s="2">
        <v>72</v>
      </c>
      <c r="O20" s="2">
        <v>55</v>
      </c>
      <c r="P20" s="2"/>
      <c r="Q20" s="2">
        <v>1</v>
      </c>
      <c r="R20" s="2">
        <v>1</v>
      </c>
      <c r="S20" s="1">
        <v>1</v>
      </c>
      <c r="T20" s="1">
        <v>1</v>
      </c>
      <c r="U20" s="1">
        <v>1</v>
      </c>
    </row>
    <row r="21" spans="1:21" ht="15.75">
      <c r="A21" s="4">
        <v>690410027</v>
      </c>
      <c r="B21" s="5" t="s">
        <v>22</v>
      </c>
      <c r="C21" s="5">
        <v>87</v>
      </c>
      <c r="D21" s="26">
        <f t="shared" si="0"/>
        <v>86.82</v>
      </c>
      <c r="E21" s="2">
        <v>74</v>
      </c>
      <c r="F21" s="2">
        <v>98</v>
      </c>
      <c r="G21" s="2">
        <v>92</v>
      </c>
      <c r="H21" s="2">
        <v>100</v>
      </c>
      <c r="I21" s="2"/>
      <c r="J21" s="2">
        <v>100</v>
      </c>
      <c r="K21" s="2">
        <v>76</v>
      </c>
      <c r="L21" s="20">
        <v>38</v>
      </c>
      <c r="M21" s="2"/>
      <c r="N21" s="2">
        <v>72</v>
      </c>
      <c r="O21" s="2">
        <v>39</v>
      </c>
      <c r="P21" s="2"/>
      <c r="Q21" s="2">
        <v>1</v>
      </c>
      <c r="R21" s="2">
        <v>1</v>
      </c>
      <c r="S21" s="1">
        <v>1</v>
      </c>
      <c r="T21" s="1">
        <v>1</v>
      </c>
      <c r="U21" s="1">
        <v>1</v>
      </c>
    </row>
    <row r="22" spans="1:21" ht="15.75">
      <c r="A22" s="4">
        <v>690410030</v>
      </c>
      <c r="B22" s="5" t="s">
        <v>23</v>
      </c>
      <c r="C22" s="5">
        <v>76</v>
      </c>
      <c r="D22" s="26">
        <f t="shared" si="0"/>
        <v>76.24000000000001</v>
      </c>
      <c r="E22" s="2">
        <v>95</v>
      </c>
      <c r="F22" s="2">
        <v>100</v>
      </c>
      <c r="G22" s="2">
        <v>91</v>
      </c>
      <c r="H22" s="2">
        <v>95</v>
      </c>
      <c r="I22" s="2"/>
      <c r="J22" s="2">
        <v>100</v>
      </c>
      <c r="K22" s="2">
        <v>74</v>
      </c>
      <c r="L22" s="20">
        <v>36</v>
      </c>
      <c r="M22" s="2"/>
      <c r="N22" s="2">
        <v>54</v>
      </c>
      <c r="O22" s="2">
        <v>30</v>
      </c>
      <c r="P22" s="2"/>
      <c r="Q22" s="2">
        <v>1</v>
      </c>
      <c r="R22" s="2">
        <v>1</v>
      </c>
      <c r="S22" s="1">
        <v>1</v>
      </c>
      <c r="T22" s="1">
        <v>1</v>
      </c>
      <c r="U22" s="1">
        <v>1</v>
      </c>
    </row>
    <row r="23" spans="1:21" ht="15.75">
      <c r="A23" s="4">
        <v>690410033</v>
      </c>
      <c r="B23" s="5" t="s">
        <v>24</v>
      </c>
      <c r="C23" s="5">
        <v>83</v>
      </c>
      <c r="D23" s="26">
        <f t="shared" si="0"/>
        <v>83.16</v>
      </c>
      <c r="E23" s="15">
        <v>93</v>
      </c>
      <c r="F23" s="2">
        <v>99</v>
      </c>
      <c r="G23" s="2">
        <v>95</v>
      </c>
      <c r="H23" s="2">
        <v>77</v>
      </c>
      <c r="I23" s="2"/>
      <c r="J23" s="2">
        <v>0</v>
      </c>
      <c r="K23" s="2">
        <v>85</v>
      </c>
      <c r="L23" s="20">
        <v>24</v>
      </c>
      <c r="M23" s="2"/>
      <c r="N23" s="2">
        <v>66</v>
      </c>
      <c r="O23" s="2">
        <v>42</v>
      </c>
      <c r="P23" s="2"/>
      <c r="Q23" s="2">
        <v>1</v>
      </c>
      <c r="R23" s="2">
        <v>0</v>
      </c>
      <c r="S23" s="1">
        <v>0</v>
      </c>
      <c r="T23" s="1">
        <v>0</v>
      </c>
      <c r="U23" s="1">
        <v>0</v>
      </c>
    </row>
    <row r="24" spans="1:21" ht="15.75">
      <c r="A24" s="4">
        <v>690410038</v>
      </c>
      <c r="B24" s="5" t="s">
        <v>25</v>
      </c>
      <c r="C24" s="5">
        <v>82</v>
      </c>
      <c r="D24" s="26">
        <f t="shared" si="0"/>
        <v>81.74000000000001</v>
      </c>
      <c r="E24" s="2">
        <v>100</v>
      </c>
      <c r="F24" s="2">
        <v>97</v>
      </c>
      <c r="G24" s="2">
        <v>98</v>
      </c>
      <c r="H24" s="2">
        <v>88</v>
      </c>
      <c r="I24" s="2"/>
      <c r="J24" s="2">
        <v>100</v>
      </c>
      <c r="K24" s="2">
        <v>81</v>
      </c>
      <c r="L24" s="2">
        <v>69</v>
      </c>
      <c r="M24" s="2"/>
      <c r="N24" s="2">
        <v>67</v>
      </c>
      <c r="O24" s="2">
        <v>27</v>
      </c>
      <c r="P24" s="2"/>
      <c r="Q24" s="2">
        <v>1</v>
      </c>
      <c r="R24" s="2">
        <v>1</v>
      </c>
      <c r="S24" s="1">
        <v>1</v>
      </c>
      <c r="T24" s="1">
        <v>1</v>
      </c>
      <c r="U24" s="1">
        <v>1</v>
      </c>
    </row>
    <row r="25" spans="1:21" ht="15.75">
      <c r="A25" s="4">
        <v>690410041</v>
      </c>
      <c r="B25" s="5" t="s">
        <v>26</v>
      </c>
      <c r="C25" s="5">
        <v>89</v>
      </c>
      <c r="D25" s="26">
        <f t="shared" si="0"/>
        <v>89.42</v>
      </c>
      <c r="E25" s="2">
        <v>100</v>
      </c>
      <c r="F25" s="2">
        <v>100</v>
      </c>
      <c r="G25" s="2">
        <v>97</v>
      </c>
      <c r="H25" s="2">
        <v>95</v>
      </c>
      <c r="I25" s="2"/>
      <c r="J25" s="2">
        <v>100</v>
      </c>
      <c r="K25" s="2">
        <v>81</v>
      </c>
      <c r="L25" s="20">
        <v>36.5</v>
      </c>
      <c r="M25" s="2"/>
      <c r="N25" s="2">
        <v>68</v>
      </c>
      <c r="O25" s="2">
        <v>48</v>
      </c>
      <c r="P25" s="2"/>
      <c r="Q25" s="2">
        <v>1</v>
      </c>
      <c r="R25" s="2">
        <v>1</v>
      </c>
      <c r="S25" s="1">
        <v>1</v>
      </c>
      <c r="T25" s="1">
        <v>1</v>
      </c>
      <c r="U25" s="1">
        <v>1</v>
      </c>
    </row>
    <row r="26" spans="1:21" ht="15.75">
      <c r="A26" s="4">
        <v>690410042</v>
      </c>
      <c r="B26" s="5" t="s">
        <v>27</v>
      </c>
      <c r="C26" s="5">
        <v>100</v>
      </c>
      <c r="D26" s="26">
        <f t="shared" si="0"/>
        <v>99.64</v>
      </c>
      <c r="E26" s="2">
        <v>100</v>
      </c>
      <c r="F26" s="2">
        <v>99</v>
      </c>
      <c r="G26" s="2">
        <v>89</v>
      </c>
      <c r="H26" s="2">
        <v>85</v>
      </c>
      <c r="I26" s="2"/>
      <c r="J26" s="2">
        <v>100</v>
      </c>
      <c r="K26" s="2">
        <v>20</v>
      </c>
      <c r="L26" s="20">
        <v>42</v>
      </c>
      <c r="M26" s="2"/>
      <c r="N26" s="2">
        <v>80</v>
      </c>
      <c r="O26" s="2">
        <v>65</v>
      </c>
      <c r="P26" s="2"/>
      <c r="Q26" s="2">
        <v>1</v>
      </c>
      <c r="R26" s="2">
        <v>1</v>
      </c>
      <c r="S26" s="1">
        <v>1</v>
      </c>
      <c r="T26" s="1">
        <v>1</v>
      </c>
      <c r="U26" s="1">
        <v>1</v>
      </c>
    </row>
    <row r="27" spans="1:21" ht="15.75">
      <c r="A27" s="4">
        <v>690410045</v>
      </c>
      <c r="B27" s="5" t="s">
        <v>28</v>
      </c>
      <c r="C27" s="5">
        <v>87</v>
      </c>
      <c r="D27" s="26">
        <f t="shared" si="0"/>
        <v>86.7</v>
      </c>
      <c r="E27" s="2">
        <v>93</v>
      </c>
      <c r="F27" s="2">
        <v>95</v>
      </c>
      <c r="G27" s="2">
        <v>79</v>
      </c>
      <c r="H27" s="2">
        <v>74</v>
      </c>
      <c r="I27" s="2"/>
      <c r="J27" s="2">
        <v>100</v>
      </c>
      <c r="K27" s="2">
        <v>80</v>
      </c>
      <c r="L27" s="20">
        <v>25</v>
      </c>
      <c r="M27" s="2"/>
      <c r="N27" s="2">
        <v>68</v>
      </c>
      <c r="O27" s="2">
        <v>45</v>
      </c>
      <c r="P27" s="2"/>
      <c r="Q27" s="2">
        <v>1</v>
      </c>
      <c r="R27" s="2">
        <v>1</v>
      </c>
      <c r="S27" s="1">
        <v>0</v>
      </c>
      <c r="T27" s="1">
        <v>1</v>
      </c>
      <c r="U27" s="1">
        <v>1</v>
      </c>
    </row>
    <row r="28" spans="1:21" ht="15.75">
      <c r="A28" s="4">
        <v>690410047</v>
      </c>
      <c r="B28" s="5" t="s">
        <v>29</v>
      </c>
      <c r="C28" s="5">
        <v>82</v>
      </c>
      <c r="D28" s="26">
        <f t="shared" si="0"/>
        <v>82.14</v>
      </c>
      <c r="E28" s="2">
        <v>99</v>
      </c>
      <c r="F28" s="2">
        <v>97</v>
      </c>
      <c r="G28" s="2">
        <v>93</v>
      </c>
      <c r="H28" s="2">
        <v>88</v>
      </c>
      <c r="I28" s="2"/>
      <c r="J28" s="2">
        <v>100</v>
      </c>
      <c r="K28" s="2">
        <v>85</v>
      </c>
      <c r="L28" s="2">
        <v>90</v>
      </c>
      <c r="M28" s="2"/>
      <c r="N28" s="2">
        <v>64</v>
      </c>
      <c r="O28" s="2">
        <v>29</v>
      </c>
      <c r="P28" s="2"/>
      <c r="Q28" s="2">
        <v>1</v>
      </c>
      <c r="R28" s="2">
        <v>1</v>
      </c>
      <c r="S28" s="1">
        <v>1</v>
      </c>
      <c r="T28" s="1">
        <v>1</v>
      </c>
      <c r="U28" s="1">
        <v>1</v>
      </c>
    </row>
    <row r="29" spans="1:21" ht="15.75">
      <c r="A29" s="4">
        <v>690410048</v>
      </c>
      <c r="B29" s="5" t="s">
        <v>30</v>
      </c>
      <c r="C29" s="5">
        <v>89</v>
      </c>
      <c r="D29" s="26">
        <f t="shared" si="0"/>
        <v>89.16</v>
      </c>
      <c r="E29" s="2">
        <v>77</v>
      </c>
      <c r="F29" s="2">
        <v>100</v>
      </c>
      <c r="G29" s="2">
        <v>92</v>
      </c>
      <c r="H29" s="2">
        <v>88</v>
      </c>
      <c r="I29" s="2"/>
      <c r="J29" s="2">
        <v>90</v>
      </c>
      <c r="K29" s="2">
        <v>77</v>
      </c>
      <c r="L29" s="20">
        <v>25</v>
      </c>
      <c r="M29" s="2"/>
      <c r="N29" s="2">
        <v>74</v>
      </c>
      <c r="O29" s="2">
        <v>45</v>
      </c>
      <c r="P29" s="2"/>
      <c r="Q29" s="2">
        <v>1</v>
      </c>
      <c r="R29" s="2">
        <v>1</v>
      </c>
      <c r="S29" s="1">
        <v>0</v>
      </c>
      <c r="T29" s="1">
        <v>1</v>
      </c>
      <c r="U29" s="1">
        <v>1</v>
      </c>
    </row>
    <row r="30" spans="1:21" ht="15.75">
      <c r="A30" s="4">
        <v>690410051</v>
      </c>
      <c r="B30" s="5" t="s">
        <v>31</v>
      </c>
      <c r="C30" s="5">
        <v>85</v>
      </c>
      <c r="D30" s="26">
        <f t="shared" si="0"/>
        <v>85.34</v>
      </c>
      <c r="E30" s="2">
        <v>99</v>
      </c>
      <c r="F30" s="2">
        <v>100</v>
      </c>
      <c r="G30" s="2">
        <v>87</v>
      </c>
      <c r="H30" s="2">
        <v>88</v>
      </c>
      <c r="I30" s="2"/>
      <c r="J30" s="2">
        <v>100</v>
      </c>
      <c r="K30" s="2">
        <v>0</v>
      </c>
      <c r="L30" s="20">
        <v>24</v>
      </c>
      <c r="M30" s="2"/>
      <c r="N30" s="2">
        <v>64</v>
      </c>
      <c r="O30" s="2">
        <v>48</v>
      </c>
      <c r="P30" s="2"/>
      <c r="Q30" s="2">
        <v>1</v>
      </c>
      <c r="R30" s="2">
        <v>1</v>
      </c>
      <c r="S30" s="1">
        <v>1</v>
      </c>
      <c r="T30" s="1">
        <v>1</v>
      </c>
      <c r="U30" s="1">
        <v>1</v>
      </c>
    </row>
    <row r="31" spans="1:21" ht="15.75">
      <c r="A31" s="4">
        <v>690410052</v>
      </c>
      <c r="B31" s="5" t="s">
        <v>32</v>
      </c>
      <c r="C31" s="5">
        <v>80</v>
      </c>
      <c r="D31" s="26">
        <f t="shared" si="0"/>
        <v>80.16</v>
      </c>
      <c r="E31" s="2">
        <v>95</v>
      </c>
      <c r="F31" s="2">
        <v>98</v>
      </c>
      <c r="G31" s="2">
        <v>94</v>
      </c>
      <c r="H31" s="2">
        <v>88</v>
      </c>
      <c r="I31" s="2"/>
      <c r="J31" s="2">
        <v>100</v>
      </c>
      <c r="K31" s="2">
        <v>72</v>
      </c>
      <c r="L31" s="20">
        <v>28.5</v>
      </c>
      <c r="M31" s="2"/>
      <c r="N31" s="2">
        <v>66</v>
      </c>
      <c r="O31" s="2">
        <v>29</v>
      </c>
      <c r="P31" s="2"/>
      <c r="Q31" s="2">
        <v>1</v>
      </c>
      <c r="R31" s="2">
        <v>0</v>
      </c>
      <c r="S31" s="1">
        <v>1</v>
      </c>
      <c r="T31" s="1">
        <v>1</v>
      </c>
      <c r="U31" s="1">
        <v>1</v>
      </c>
    </row>
    <row r="32" spans="1:21" ht="15.75">
      <c r="A32" s="4">
        <v>690410056</v>
      </c>
      <c r="B32" s="5" t="s">
        <v>33</v>
      </c>
      <c r="C32" s="5">
        <v>72</v>
      </c>
      <c r="D32" s="26">
        <f t="shared" si="0"/>
        <v>72.02000000000001</v>
      </c>
      <c r="E32" s="2">
        <v>98</v>
      </c>
      <c r="F32" s="2">
        <v>100</v>
      </c>
      <c r="G32" s="2">
        <v>94</v>
      </c>
      <c r="H32" s="2">
        <v>94</v>
      </c>
      <c r="I32" s="2"/>
      <c r="J32" s="2">
        <v>95</v>
      </c>
      <c r="K32" s="2">
        <v>73</v>
      </c>
      <c r="L32" s="20">
        <v>41</v>
      </c>
      <c r="M32" s="2"/>
      <c r="N32" s="2">
        <v>38</v>
      </c>
      <c r="O32" s="2">
        <v>35</v>
      </c>
      <c r="P32" s="2"/>
      <c r="Q32" s="2">
        <v>1</v>
      </c>
      <c r="R32" s="2">
        <v>1</v>
      </c>
      <c r="S32" s="1">
        <v>1</v>
      </c>
      <c r="T32" s="1">
        <v>1</v>
      </c>
      <c r="U32" s="1">
        <v>1</v>
      </c>
    </row>
    <row r="33" spans="1:21" ht="15.75">
      <c r="A33" s="4">
        <v>690410066</v>
      </c>
      <c r="B33" s="5" t="s">
        <v>34</v>
      </c>
      <c r="C33" s="5">
        <v>95</v>
      </c>
      <c r="D33" s="26">
        <f t="shared" si="0"/>
        <v>94.6</v>
      </c>
      <c r="E33" s="2">
        <v>100</v>
      </c>
      <c r="F33" s="2">
        <v>100</v>
      </c>
      <c r="G33" s="2">
        <v>93</v>
      </c>
      <c r="H33" s="2">
        <v>95</v>
      </c>
      <c r="I33" s="2"/>
      <c r="J33" s="2">
        <v>100</v>
      </c>
      <c r="K33" s="2">
        <v>79</v>
      </c>
      <c r="L33" s="20">
        <v>29</v>
      </c>
      <c r="M33" s="2"/>
      <c r="N33" s="2">
        <v>76</v>
      </c>
      <c r="O33" s="2">
        <v>54</v>
      </c>
      <c r="P33" s="2"/>
      <c r="Q33" s="2">
        <v>1</v>
      </c>
      <c r="R33" s="2">
        <v>1</v>
      </c>
      <c r="S33" s="1">
        <v>1</v>
      </c>
      <c r="T33" s="1">
        <v>1</v>
      </c>
      <c r="U33" s="1">
        <v>1</v>
      </c>
    </row>
    <row r="34" spans="1:21" ht="15.75">
      <c r="A34" s="4">
        <v>690410067</v>
      </c>
      <c r="B34" s="5" t="s">
        <v>35</v>
      </c>
      <c r="C34" s="5">
        <v>83</v>
      </c>
      <c r="D34" s="26">
        <f t="shared" si="0"/>
        <v>83.2</v>
      </c>
      <c r="E34" s="2">
        <v>91</v>
      </c>
      <c r="F34" s="2">
        <v>97</v>
      </c>
      <c r="G34" s="2">
        <v>98</v>
      </c>
      <c r="H34" s="2">
        <v>82</v>
      </c>
      <c r="I34" s="2"/>
      <c r="J34" s="2">
        <v>95</v>
      </c>
      <c r="K34" s="2">
        <v>45</v>
      </c>
      <c r="L34" s="20">
        <v>24</v>
      </c>
      <c r="M34" s="2"/>
      <c r="N34" s="2">
        <v>60</v>
      </c>
      <c r="O34" s="2">
        <v>45</v>
      </c>
      <c r="P34" s="2"/>
      <c r="Q34" s="2">
        <v>1</v>
      </c>
      <c r="R34" s="2">
        <v>1</v>
      </c>
      <c r="S34" s="1">
        <v>1</v>
      </c>
      <c r="T34" s="1">
        <v>0</v>
      </c>
      <c r="U34" s="1">
        <v>1</v>
      </c>
    </row>
    <row r="35" spans="1:21" ht="15.75">
      <c r="A35" s="4">
        <v>690410070</v>
      </c>
      <c r="B35" s="5" t="s">
        <v>36</v>
      </c>
      <c r="C35" s="5">
        <v>80</v>
      </c>
      <c r="D35" s="26">
        <f t="shared" si="0"/>
        <v>80.08</v>
      </c>
      <c r="E35" s="2">
        <v>93</v>
      </c>
      <c r="F35" s="2">
        <v>99</v>
      </c>
      <c r="G35" s="2">
        <v>94</v>
      </c>
      <c r="H35" s="2">
        <v>95</v>
      </c>
      <c r="I35" s="2"/>
      <c r="J35" s="2">
        <v>95</v>
      </c>
      <c r="K35" s="2">
        <v>82</v>
      </c>
      <c r="L35" s="20">
        <v>23</v>
      </c>
      <c r="M35" s="2"/>
      <c r="N35" s="2">
        <v>53</v>
      </c>
      <c r="O35" s="2">
        <v>42</v>
      </c>
      <c r="P35" s="2"/>
      <c r="Q35" s="2">
        <v>0</v>
      </c>
      <c r="R35" s="2">
        <v>0</v>
      </c>
      <c r="S35" s="1">
        <v>0</v>
      </c>
      <c r="T35" s="1">
        <v>0</v>
      </c>
      <c r="U35" s="1">
        <v>0</v>
      </c>
    </row>
    <row r="36" spans="1:21" ht="15.75">
      <c r="A36" s="4">
        <v>690410074</v>
      </c>
      <c r="B36" s="5" t="s">
        <v>37</v>
      </c>
      <c r="C36" s="5">
        <v>94</v>
      </c>
      <c r="D36" s="26">
        <f t="shared" si="0"/>
        <v>93.84</v>
      </c>
      <c r="E36" s="2">
        <v>92</v>
      </c>
      <c r="F36" s="2">
        <v>95</v>
      </c>
      <c r="G36" s="2">
        <v>98</v>
      </c>
      <c r="H36" s="2">
        <v>88</v>
      </c>
      <c r="I36" s="2"/>
      <c r="J36" s="2">
        <v>100</v>
      </c>
      <c r="K36" s="2">
        <v>78</v>
      </c>
      <c r="L36" s="20">
        <v>28.5</v>
      </c>
      <c r="M36" s="2"/>
      <c r="N36" s="2">
        <v>84</v>
      </c>
      <c r="O36" s="2">
        <v>45</v>
      </c>
      <c r="P36" s="2"/>
      <c r="Q36" s="2">
        <v>1</v>
      </c>
      <c r="R36" s="2">
        <v>1</v>
      </c>
      <c r="S36" s="1">
        <v>1</v>
      </c>
      <c r="U36" s="1">
        <v>1</v>
      </c>
    </row>
    <row r="37" spans="1:21" ht="15.75">
      <c r="A37" s="4">
        <v>690410075</v>
      </c>
      <c r="B37" s="5" t="s">
        <v>38</v>
      </c>
      <c r="C37" s="5">
        <v>79</v>
      </c>
      <c r="D37" s="26">
        <f t="shared" si="0"/>
        <v>78.88</v>
      </c>
      <c r="E37" s="2">
        <v>96</v>
      </c>
      <c r="F37" s="2">
        <v>98</v>
      </c>
      <c r="G37" s="2">
        <v>94</v>
      </c>
      <c r="H37" s="2">
        <v>92</v>
      </c>
      <c r="I37" s="2"/>
      <c r="J37" s="2">
        <v>95</v>
      </c>
      <c r="K37" s="2">
        <v>78</v>
      </c>
      <c r="L37" s="20">
        <v>43</v>
      </c>
      <c r="M37" s="2"/>
      <c r="N37" s="2">
        <v>63</v>
      </c>
      <c r="O37" s="2">
        <v>27</v>
      </c>
      <c r="P37" s="2"/>
      <c r="Q37" s="2">
        <v>1</v>
      </c>
      <c r="R37" s="2">
        <v>1</v>
      </c>
      <c r="S37" s="1">
        <v>1</v>
      </c>
      <c r="T37" s="1">
        <v>1</v>
      </c>
      <c r="U37" s="1">
        <v>1</v>
      </c>
    </row>
    <row r="38" spans="1:21" ht="15.75">
      <c r="A38" s="4">
        <v>690410076</v>
      </c>
      <c r="B38" s="5" t="s">
        <v>39</v>
      </c>
      <c r="C38" s="5">
        <v>72</v>
      </c>
      <c r="D38" s="26">
        <f t="shared" si="0"/>
        <v>72.4</v>
      </c>
      <c r="E38" s="2">
        <v>95</v>
      </c>
      <c r="F38" s="2">
        <v>99</v>
      </c>
      <c r="G38" s="2">
        <v>89</v>
      </c>
      <c r="H38" s="2">
        <v>90</v>
      </c>
      <c r="I38" s="2"/>
      <c r="J38" s="2">
        <v>100</v>
      </c>
      <c r="K38" s="2">
        <v>72</v>
      </c>
      <c r="L38" s="20">
        <v>25</v>
      </c>
      <c r="M38" s="2"/>
      <c r="N38" s="2">
        <v>50</v>
      </c>
      <c r="O38" s="2">
        <v>26</v>
      </c>
      <c r="P38" s="2"/>
      <c r="Q38" s="2">
        <v>1</v>
      </c>
      <c r="R38" s="2">
        <v>1</v>
      </c>
      <c r="S38" s="1">
        <v>1</v>
      </c>
      <c r="T38" s="1">
        <v>1</v>
      </c>
      <c r="U38" s="1">
        <v>1</v>
      </c>
    </row>
    <row r="39" spans="1:21" ht="15.75">
      <c r="A39" s="4">
        <v>690410077</v>
      </c>
      <c r="B39" s="5" t="s">
        <v>40</v>
      </c>
      <c r="C39" s="5">
        <v>46</v>
      </c>
      <c r="D39" s="26">
        <f t="shared" si="0"/>
        <v>46</v>
      </c>
      <c r="E39" s="2">
        <v>0</v>
      </c>
      <c r="F39" s="2">
        <v>0</v>
      </c>
      <c r="G39" s="2">
        <v>0</v>
      </c>
      <c r="H39" s="2">
        <v>0</v>
      </c>
      <c r="I39" s="2"/>
      <c r="J39" s="2">
        <v>0</v>
      </c>
      <c r="K39" s="2">
        <v>0</v>
      </c>
      <c r="L39" s="2">
        <v>0</v>
      </c>
      <c r="M39" s="2"/>
      <c r="N39" s="2">
        <v>40</v>
      </c>
      <c r="O39" s="2">
        <v>0</v>
      </c>
      <c r="P39" s="2"/>
      <c r="Q39" s="2">
        <v>0</v>
      </c>
      <c r="R39" s="2">
        <v>0</v>
      </c>
      <c r="S39" s="1">
        <v>0</v>
      </c>
      <c r="T39" s="1">
        <v>0</v>
      </c>
      <c r="U39" s="1">
        <v>0</v>
      </c>
    </row>
    <row r="40" spans="1:21" ht="15.75">
      <c r="A40" s="4">
        <v>690410080</v>
      </c>
      <c r="B40" s="5" t="s">
        <v>41</v>
      </c>
      <c r="C40" s="5">
        <v>77</v>
      </c>
      <c r="D40" s="26">
        <f t="shared" si="0"/>
        <v>77</v>
      </c>
      <c r="E40" s="2">
        <v>78</v>
      </c>
      <c r="F40" s="2">
        <v>100</v>
      </c>
      <c r="G40" s="2">
        <v>89</v>
      </c>
      <c r="H40" s="2">
        <v>95</v>
      </c>
      <c r="I40" s="2"/>
      <c r="J40" s="2">
        <v>100</v>
      </c>
      <c r="K40" s="2">
        <v>89</v>
      </c>
      <c r="L40" s="20">
        <v>18</v>
      </c>
      <c r="M40" s="2"/>
      <c r="N40" s="2">
        <v>61</v>
      </c>
      <c r="O40" s="2">
        <v>27</v>
      </c>
      <c r="P40" s="2"/>
      <c r="Q40" s="2">
        <v>0</v>
      </c>
      <c r="R40" s="2">
        <v>1</v>
      </c>
      <c r="S40" s="1">
        <v>0</v>
      </c>
      <c r="T40" s="1">
        <v>1</v>
      </c>
      <c r="U40" s="1">
        <v>1</v>
      </c>
    </row>
    <row r="41" spans="1:21" ht="15.75">
      <c r="A41" s="4">
        <v>690410081</v>
      </c>
      <c r="B41" s="5" t="s">
        <v>42</v>
      </c>
      <c r="C41" s="5">
        <v>89</v>
      </c>
      <c r="D41" s="26">
        <f t="shared" si="0"/>
        <v>89.12</v>
      </c>
      <c r="E41" s="2">
        <v>94</v>
      </c>
      <c r="F41" s="2">
        <v>99</v>
      </c>
      <c r="G41" s="2">
        <v>92</v>
      </c>
      <c r="H41" s="2">
        <v>93</v>
      </c>
      <c r="I41" s="2"/>
      <c r="J41" s="2">
        <v>90</v>
      </c>
      <c r="K41" s="2">
        <v>83</v>
      </c>
      <c r="L41" s="2">
        <v>50</v>
      </c>
      <c r="M41" s="2"/>
      <c r="N41" s="2">
        <v>66</v>
      </c>
      <c r="O41" s="2">
        <v>49</v>
      </c>
      <c r="P41" s="2"/>
      <c r="Q41" s="2">
        <v>1</v>
      </c>
      <c r="R41" s="2">
        <v>1</v>
      </c>
      <c r="S41" s="1">
        <v>1</v>
      </c>
      <c r="T41" s="1">
        <v>1</v>
      </c>
      <c r="U41" s="1">
        <v>1</v>
      </c>
    </row>
    <row r="42" spans="1:21" ht="15.75">
      <c r="A42" s="4">
        <v>690410082</v>
      </c>
      <c r="B42" s="5" t="s">
        <v>43</v>
      </c>
      <c r="C42" s="5">
        <v>86</v>
      </c>
      <c r="D42" s="26">
        <f t="shared" si="0"/>
        <v>85.8</v>
      </c>
      <c r="E42" s="2">
        <v>94</v>
      </c>
      <c r="F42" s="2">
        <v>99</v>
      </c>
      <c r="G42" s="2">
        <v>92</v>
      </c>
      <c r="H42" s="2">
        <v>91</v>
      </c>
      <c r="I42" s="2"/>
      <c r="J42" s="2">
        <v>90</v>
      </c>
      <c r="K42" s="2">
        <v>76</v>
      </c>
      <c r="L42" s="20">
        <v>42.5</v>
      </c>
      <c r="M42" s="2"/>
      <c r="N42" s="2">
        <v>62</v>
      </c>
      <c r="O42" s="2">
        <v>46</v>
      </c>
      <c r="P42" s="2"/>
      <c r="Q42" s="2">
        <v>1</v>
      </c>
      <c r="R42" s="2">
        <v>0</v>
      </c>
      <c r="S42" s="1">
        <v>0</v>
      </c>
      <c r="T42" s="1">
        <v>1</v>
      </c>
      <c r="U42" s="1">
        <v>1</v>
      </c>
    </row>
    <row r="43" spans="1:21" ht="15.75">
      <c r="A43" s="4">
        <v>690410083</v>
      </c>
      <c r="B43" s="5" t="s">
        <v>44</v>
      </c>
      <c r="C43" s="5">
        <v>86</v>
      </c>
      <c r="D43" s="26">
        <f t="shared" si="0"/>
        <v>86.03999999999999</v>
      </c>
      <c r="E43" s="2">
        <v>93</v>
      </c>
      <c r="F43" s="2">
        <v>98</v>
      </c>
      <c r="G43" s="2">
        <v>98</v>
      </c>
      <c r="H43" s="2">
        <v>90</v>
      </c>
      <c r="I43" s="2"/>
      <c r="J43" s="2">
        <v>100</v>
      </c>
      <c r="K43" s="2">
        <v>82</v>
      </c>
      <c r="L43" s="20">
        <v>28.5</v>
      </c>
      <c r="M43" s="2"/>
      <c r="N43" s="2">
        <v>74</v>
      </c>
      <c r="O43" s="2">
        <v>35</v>
      </c>
      <c r="P43" s="2"/>
      <c r="Q43" s="2">
        <v>1</v>
      </c>
      <c r="R43" s="2">
        <v>1</v>
      </c>
      <c r="S43" s="1">
        <v>1</v>
      </c>
      <c r="T43" s="1">
        <v>0</v>
      </c>
      <c r="U43" s="1">
        <v>1</v>
      </c>
    </row>
    <row r="44" spans="1:21" ht="15.75">
      <c r="A44" s="4">
        <v>690410085</v>
      </c>
      <c r="B44" s="5" t="s">
        <v>45</v>
      </c>
      <c r="C44" s="5">
        <v>91</v>
      </c>
      <c r="D44" s="26">
        <f t="shared" si="0"/>
        <v>91.25999999999999</v>
      </c>
      <c r="E44" s="2">
        <v>70</v>
      </c>
      <c r="F44" s="2">
        <v>99</v>
      </c>
      <c r="G44" s="2">
        <v>95</v>
      </c>
      <c r="H44" s="2">
        <v>82</v>
      </c>
      <c r="I44" s="2"/>
      <c r="J44" s="2">
        <v>85</v>
      </c>
      <c r="K44" s="2">
        <v>66</v>
      </c>
      <c r="L44" s="20">
        <v>21</v>
      </c>
      <c r="M44" s="2"/>
      <c r="N44" s="2">
        <v>74</v>
      </c>
      <c r="O44" s="2">
        <v>52</v>
      </c>
      <c r="P44" s="2"/>
      <c r="Q44" s="2">
        <v>1</v>
      </c>
      <c r="R44" s="2">
        <v>1</v>
      </c>
      <c r="S44" s="1">
        <v>1</v>
      </c>
      <c r="T44" s="1">
        <v>0</v>
      </c>
      <c r="U44" s="1">
        <v>1</v>
      </c>
    </row>
    <row r="45" spans="1:21" ht="15.75">
      <c r="A45" s="4">
        <v>690410086</v>
      </c>
      <c r="B45" s="5" t="s">
        <v>46</v>
      </c>
      <c r="C45" s="5">
        <v>75</v>
      </c>
      <c r="D45" s="26">
        <f t="shared" si="0"/>
        <v>75.18</v>
      </c>
      <c r="E45" s="2">
        <v>95</v>
      </c>
      <c r="F45" s="2">
        <v>100</v>
      </c>
      <c r="G45" s="2">
        <v>94</v>
      </c>
      <c r="H45" s="2">
        <v>95</v>
      </c>
      <c r="I45" s="2"/>
      <c r="J45" s="2">
        <v>95</v>
      </c>
      <c r="K45" s="2">
        <v>77</v>
      </c>
      <c r="L45" s="20">
        <v>39</v>
      </c>
      <c r="M45" s="2"/>
      <c r="N45" s="2">
        <v>53</v>
      </c>
      <c r="O45" s="2">
        <v>28</v>
      </c>
      <c r="P45" s="2"/>
      <c r="Q45" s="2">
        <v>1</v>
      </c>
      <c r="R45" s="2">
        <v>1</v>
      </c>
      <c r="S45" s="1">
        <v>1</v>
      </c>
      <c r="T45" s="1">
        <v>1</v>
      </c>
      <c r="U45" s="1">
        <v>1</v>
      </c>
    </row>
    <row r="46" spans="1:21" ht="15.75">
      <c r="A46" s="4">
        <v>690410096</v>
      </c>
      <c r="B46" s="5" t="s">
        <v>47</v>
      </c>
      <c r="C46" s="5">
        <v>83</v>
      </c>
      <c r="D46" s="26">
        <f t="shared" si="0"/>
        <v>83.08</v>
      </c>
      <c r="E46" s="2">
        <v>97</v>
      </c>
      <c r="F46" s="2">
        <v>97</v>
      </c>
      <c r="G46" s="2">
        <v>95</v>
      </c>
      <c r="H46" s="2">
        <v>89</v>
      </c>
      <c r="I46" s="2"/>
      <c r="J46" s="2">
        <v>100</v>
      </c>
      <c r="K46" s="2">
        <v>89</v>
      </c>
      <c r="L46" s="20">
        <v>41.5</v>
      </c>
      <c r="M46" s="2"/>
      <c r="N46" s="2">
        <v>70</v>
      </c>
      <c r="O46" s="2">
        <v>30</v>
      </c>
      <c r="P46" s="2"/>
      <c r="Q46" s="2">
        <v>1</v>
      </c>
      <c r="R46" s="2">
        <v>1</v>
      </c>
      <c r="S46" s="1">
        <v>0</v>
      </c>
      <c r="T46" s="1">
        <v>1</v>
      </c>
      <c r="U46" s="1">
        <v>1</v>
      </c>
    </row>
    <row r="47" spans="1:21" ht="15.75">
      <c r="A47" s="4">
        <v>690410100</v>
      </c>
      <c r="B47" s="5" t="s">
        <v>48</v>
      </c>
      <c r="C47" s="5">
        <v>82</v>
      </c>
      <c r="D47" s="26">
        <f t="shared" si="0"/>
        <v>82.46000000000001</v>
      </c>
      <c r="E47" s="2">
        <v>97</v>
      </c>
      <c r="F47" s="2">
        <v>99</v>
      </c>
      <c r="G47" s="2">
        <v>91</v>
      </c>
      <c r="H47" s="2">
        <v>95</v>
      </c>
      <c r="I47" s="2"/>
      <c r="J47" s="2">
        <v>100</v>
      </c>
      <c r="K47" s="2">
        <v>68</v>
      </c>
      <c r="L47" s="20">
        <v>34</v>
      </c>
      <c r="M47" s="2"/>
      <c r="N47" s="2">
        <v>64</v>
      </c>
      <c r="O47" s="2">
        <v>36</v>
      </c>
      <c r="P47" s="2"/>
      <c r="Q47" s="2">
        <v>1</v>
      </c>
      <c r="R47" s="2">
        <v>1</v>
      </c>
      <c r="S47" s="1">
        <v>1</v>
      </c>
      <c r="T47" s="1">
        <v>1</v>
      </c>
      <c r="U47" s="1">
        <v>1</v>
      </c>
    </row>
    <row r="48" spans="1:21" ht="15.75">
      <c r="A48" s="4">
        <v>690410101</v>
      </c>
      <c r="B48" s="5" t="s">
        <v>49</v>
      </c>
      <c r="C48" s="5">
        <v>84</v>
      </c>
      <c r="D48" s="26">
        <f t="shared" si="0"/>
        <v>83.97999999999999</v>
      </c>
      <c r="E48" s="2">
        <v>84</v>
      </c>
      <c r="F48" s="2">
        <v>100</v>
      </c>
      <c r="G48" s="2">
        <v>91</v>
      </c>
      <c r="H48" s="2">
        <v>88</v>
      </c>
      <c r="I48" s="2"/>
      <c r="J48" s="2">
        <v>90</v>
      </c>
      <c r="K48" s="2">
        <v>93</v>
      </c>
      <c r="L48" s="20">
        <v>24.5</v>
      </c>
      <c r="M48" s="2"/>
      <c r="N48" s="2">
        <v>63</v>
      </c>
      <c r="O48" s="2">
        <v>42</v>
      </c>
      <c r="P48" s="2"/>
      <c r="Q48" s="2">
        <v>1</v>
      </c>
      <c r="R48" s="2">
        <v>0</v>
      </c>
      <c r="S48" s="1">
        <v>1</v>
      </c>
      <c r="T48" s="1">
        <v>1</v>
      </c>
      <c r="U48" s="1">
        <v>1</v>
      </c>
    </row>
    <row r="49" spans="1:21" ht="15.75">
      <c r="A49" s="4">
        <v>691410002</v>
      </c>
      <c r="B49" s="5" t="s">
        <v>50</v>
      </c>
      <c r="C49" s="5">
        <v>85</v>
      </c>
      <c r="D49" s="26">
        <f t="shared" si="0"/>
        <v>84.68</v>
      </c>
      <c r="E49" s="2">
        <v>79</v>
      </c>
      <c r="F49" s="2">
        <v>94</v>
      </c>
      <c r="G49" s="2">
        <v>88</v>
      </c>
      <c r="H49" s="2">
        <v>91</v>
      </c>
      <c r="I49" s="2"/>
      <c r="J49" s="2">
        <v>90</v>
      </c>
      <c r="K49" s="2">
        <v>79</v>
      </c>
      <c r="L49" s="2">
        <v>74</v>
      </c>
      <c r="M49" s="2"/>
      <c r="N49" s="2">
        <v>65</v>
      </c>
      <c r="O49" s="2">
        <v>38</v>
      </c>
      <c r="P49" s="2"/>
      <c r="Q49" s="2">
        <v>1</v>
      </c>
      <c r="R49" s="2">
        <v>1</v>
      </c>
      <c r="S49" s="1">
        <v>1</v>
      </c>
      <c r="T49" s="1">
        <v>1</v>
      </c>
      <c r="U49" s="1">
        <v>1</v>
      </c>
    </row>
    <row r="50" spans="1:21" ht="15.75">
      <c r="A50" s="4">
        <v>691410005</v>
      </c>
      <c r="B50" s="5" t="s">
        <v>51</v>
      </c>
      <c r="C50" s="5">
        <v>93</v>
      </c>
      <c r="D50" s="26">
        <f t="shared" si="0"/>
        <v>92.96000000000001</v>
      </c>
      <c r="E50" s="2">
        <v>98</v>
      </c>
      <c r="F50" s="2">
        <v>99</v>
      </c>
      <c r="G50" s="2">
        <v>94</v>
      </c>
      <c r="H50" s="2">
        <v>93</v>
      </c>
      <c r="I50" s="2"/>
      <c r="J50" s="2">
        <v>100</v>
      </c>
      <c r="K50" s="2">
        <v>81</v>
      </c>
      <c r="L50" s="2">
        <v>79</v>
      </c>
      <c r="M50" s="2"/>
      <c r="N50" s="2">
        <v>66</v>
      </c>
      <c r="O50" s="2">
        <v>55</v>
      </c>
      <c r="P50" s="2"/>
      <c r="Q50" s="2">
        <v>1</v>
      </c>
      <c r="R50" s="2">
        <v>1</v>
      </c>
      <c r="S50" s="1">
        <v>1</v>
      </c>
      <c r="T50" s="1">
        <v>1</v>
      </c>
      <c r="U50" s="1">
        <v>1</v>
      </c>
    </row>
    <row r="51" spans="1:21" ht="15.75">
      <c r="A51" s="4">
        <v>691410006</v>
      </c>
      <c r="B51" s="5" t="s">
        <v>52</v>
      </c>
      <c r="C51" s="5">
        <v>85</v>
      </c>
      <c r="D51" s="26">
        <f t="shared" si="0"/>
        <v>85.47999999999999</v>
      </c>
      <c r="E51" s="2">
        <v>75</v>
      </c>
      <c r="F51" s="2">
        <v>99</v>
      </c>
      <c r="G51" s="2">
        <v>94</v>
      </c>
      <c r="H51" s="2">
        <v>76</v>
      </c>
      <c r="I51" s="2"/>
      <c r="J51" s="2">
        <v>85</v>
      </c>
      <c r="K51" s="2">
        <v>86</v>
      </c>
      <c r="L51" s="20">
        <v>27</v>
      </c>
      <c r="M51" s="2"/>
      <c r="N51" s="2">
        <v>66</v>
      </c>
      <c r="O51" s="2">
        <v>44</v>
      </c>
      <c r="P51" s="2"/>
      <c r="Q51" s="2">
        <v>1</v>
      </c>
      <c r="R51" s="2">
        <v>1</v>
      </c>
      <c r="S51" s="1">
        <v>1</v>
      </c>
      <c r="T51" s="1">
        <v>1</v>
      </c>
      <c r="U51" s="1">
        <v>1</v>
      </c>
    </row>
    <row r="52" spans="1:21" ht="15.75">
      <c r="A52" s="4">
        <v>691410008</v>
      </c>
      <c r="B52" s="5" t="s">
        <v>53</v>
      </c>
      <c r="C52" s="5">
        <v>91</v>
      </c>
      <c r="D52" s="26">
        <f t="shared" si="0"/>
        <v>90.92</v>
      </c>
      <c r="E52" s="2">
        <v>98</v>
      </c>
      <c r="F52" s="2">
        <v>99</v>
      </c>
      <c r="G52" s="2">
        <v>96</v>
      </c>
      <c r="H52" s="2">
        <v>95</v>
      </c>
      <c r="I52" s="2"/>
      <c r="J52" s="2">
        <v>100</v>
      </c>
      <c r="K52" s="2">
        <v>85</v>
      </c>
      <c r="L52" s="20">
        <v>26.5</v>
      </c>
      <c r="M52" s="2"/>
      <c r="N52" s="2">
        <v>69</v>
      </c>
      <c r="O52" s="2">
        <v>52</v>
      </c>
      <c r="P52" s="2"/>
      <c r="Q52" s="2">
        <v>0</v>
      </c>
      <c r="R52" s="2">
        <v>0</v>
      </c>
      <c r="S52" s="1">
        <v>0</v>
      </c>
      <c r="T52" s="1">
        <v>0</v>
      </c>
      <c r="U52" s="1">
        <v>0</v>
      </c>
    </row>
    <row r="53" spans="1:21" ht="15.75">
      <c r="A53" s="4">
        <v>691410011</v>
      </c>
      <c r="B53" s="5" t="s">
        <v>54</v>
      </c>
      <c r="C53" s="5">
        <v>84</v>
      </c>
      <c r="D53" s="26">
        <f t="shared" si="0"/>
        <v>84.44</v>
      </c>
      <c r="E53" s="2">
        <v>100</v>
      </c>
      <c r="F53" s="2">
        <v>99</v>
      </c>
      <c r="G53" s="2">
        <v>96</v>
      </c>
      <c r="H53" s="2">
        <v>93</v>
      </c>
      <c r="I53" s="2"/>
      <c r="J53" s="2">
        <v>100</v>
      </c>
      <c r="K53" s="2">
        <v>89</v>
      </c>
      <c r="L53" s="2">
        <v>90</v>
      </c>
      <c r="M53" s="2"/>
      <c r="N53" s="2">
        <v>49</v>
      </c>
      <c r="O53" s="2">
        <v>49</v>
      </c>
      <c r="P53" s="2"/>
      <c r="Q53" s="2">
        <v>1</v>
      </c>
      <c r="R53" s="2">
        <v>1</v>
      </c>
      <c r="S53" s="1">
        <v>1</v>
      </c>
      <c r="T53" s="1">
        <v>1</v>
      </c>
      <c r="U53" s="1">
        <v>1</v>
      </c>
    </row>
    <row r="54" spans="1:21" ht="15.75">
      <c r="A54" s="4">
        <v>691410013</v>
      </c>
      <c r="B54" s="5" t="s">
        <v>55</v>
      </c>
      <c r="C54" s="5">
        <v>79</v>
      </c>
      <c r="D54" s="26">
        <f t="shared" si="0"/>
        <v>79.16</v>
      </c>
      <c r="E54" s="2">
        <v>100</v>
      </c>
      <c r="F54" s="2">
        <v>100</v>
      </c>
      <c r="G54" s="2">
        <v>91</v>
      </c>
      <c r="H54" s="2">
        <v>93</v>
      </c>
      <c r="I54" s="2"/>
      <c r="J54" s="2">
        <v>100</v>
      </c>
      <c r="K54" s="2">
        <v>72</v>
      </c>
      <c r="L54" s="20">
        <v>28.5</v>
      </c>
      <c r="M54" s="2"/>
      <c r="N54" s="2">
        <v>51</v>
      </c>
      <c r="O54" s="2">
        <v>41</v>
      </c>
      <c r="P54" s="2"/>
      <c r="Q54" s="2">
        <v>1</v>
      </c>
      <c r="R54" s="2">
        <v>1</v>
      </c>
      <c r="S54" s="1">
        <v>1</v>
      </c>
      <c r="T54" s="1">
        <v>1</v>
      </c>
      <c r="U54" s="1">
        <v>1</v>
      </c>
    </row>
    <row r="55" spans="1:21" ht="15.75">
      <c r="A55" s="4">
        <v>691410014</v>
      </c>
      <c r="B55" s="5" t="s">
        <v>56</v>
      </c>
      <c r="C55" s="5">
        <v>92</v>
      </c>
      <c r="D55" s="26">
        <f t="shared" si="0"/>
        <v>91.82</v>
      </c>
      <c r="E55" s="2">
        <v>98</v>
      </c>
      <c r="F55" s="2">
        <v>100</v>
      </c>
      <c r="G55" s="2">
        <v>96</v>
      </c>
      <c r="H55" s="2">
        <v>85</v>
      </c>
      <c r="I55" s="2"/>
      <c r="J55" s="2">
        <v>100</v>
      </c>
      <c r="K55" s="2">
        <v>85</v>
      </c>
      <c r="L55" s="20">
        <v>41</v>
      </c>
      <c r="M55" s="2"/>
      <c r="N55" s="2">
        <v>73</v>
      </c>
      <c r="O55" s="2">
        <v>49</v>
      </c>
      <c r="P55" s="2"/>
      <c r="Q55" s="2">
        <v>1</v>
      </c>
      <c r="R55" s="2">
        <v>1</v>
      </c>
      <c r="S55" s="1">
        <v>1</v>
      </c>
      <c r="T55" s="1">
        <v>1</v>
      </c>
      <c r="U55" s="1">
        <v>1</v>
      </c>
    </row>
    <row r="56" spans="1:21" ht="15.75">
      <c r="A56" s="4">
        <v>691410016</v>
      </c>
      <c r="B56" s="5" t="s">
        <v>57</v>
      </c>
      <c r="C56" s="5">
        <v>79</v>
      </c>
      <c r="D56" s="26">
        <f t="shared" si="0"/>
        <v>78.64</v>
      </c>
      <c r="E56" s="2">
        <v>100</v>
      </c>
      <c r="F56" s="2">
        <v>100</v>
      </c>
      <c r="G56" s="2">
        <v>96</v>
      </c>
      <c r="H56" s="2">
        <v>87</v>
      </c>
      <c r="I56" s="2"/>
      <c r="J56" s="2">
        <v>100</v>
      </c>
      <c r="K56" s="2">
        <v>87</v>
      </c>
      <c r="L56" s="20">
        <v>28.5</v>
      </c>
      <c r="M56" s="2"/>
      <c r="N56" s="2">
        <v>57</v>
      </c>
      <c r="O56" s="2">
        <v>33</v>
      </c>
      <c r="P56" s="2"/>
      <c r="Q56" s="2">
        <v>1</v>
      </c>
      <c r="R56" s="2">
        <v>1</v>
      </c>
      <c r="S56" s="1">
        <v>1</v>
      </c>
      <c r="T56" s="1">
        <v>1</v>
      </c>
      <c r="U56" s="1">
        <v>1</v>
      </c>
    </row>
    <row r="57" spans="1:21" ht="15.75">
      <c r="A57" s="4">
        <v>691410017</v>
      </c>
      <c r="B57" s="5" t="s">
        <v>58</v>
      </c>
      <c r="C57" s="5">
        <v>88</v>
      </c>
      <c r="D57" s="26">
        <f t="shared" si="0"/>
        <v>87.97999999999999</v>
      </c>
      <c r="E57" s="2">
        <v>100</v>
      </c>
      <c r="F57" s="2">
        <v>100</v>
      </c>
      <c r="G57" s="2">
        <v>96</v>
      </c>
      <c r="H57" s="2">
        <v>95</v>
      </c>
      <c r="I57" s="2"/>
      <c r="J57" s="2">
        <v>100</v>
      </c>
      <c r="K57" s="2">
        <v>86</v>
      </c>
      <c r="L57" s="20">
        <v>28.5</v>
      </c>
      <c r="M57" s="2"/>
      <c r="N57" s="2">
        <v>76</v>
      </c>
      <c r="O57" s="2">
        <v>37</v>
      </c>
      <c r="P57" s="2"/>
      <c r="Q57" s="2">
        <v>1</v>
      </c>
      <c r="R57" s="2">
        <v>1</v>
      </c>
      <c r="S57" s="1">
        <v>1</v>
      </c>
      <c r="T57" s="1">
        <v>1</v>
      </c>
      <c r="U57" s="1">
        <v>1</v>
      </c>
    </row>
    <row r="58" spans="1:21" ht="15.75">
      <c r="A58" s="4">
        <v>691410018</v>
      </c>
      <c r="B58" s="5" t="s">
        <v>59</v>
      </c>
      <c r="C58" s="5">
        <v>73</v>
      </c>
      <c r="D58" s="26">
        <f t="shared" si="0"/>
        <v>73.12</v>
      </c>
      <c r="E58" s="2">
        <v>100</v>
      </c>
      <c r="F58" s="2">
        <v>99</v>
      </c>
      <c r="G58" s="2">
        <v>92</v>
      </c>
      <c r="H58" s="2">
        <v>95</v>
      </c>
      <c r="I58" s="2"/>
      <c r="J58" s="2">
        <v>100</v>
      </c>
      <c r="K58" s="2">
        <v>79</v>
      </c>
      <c r="L58" s="20">
        <v>43.5</v>
      </c>
      <c r="M58" s="2"/>
      <c r="N58" s="2">
        <v>43</v>
      </c>
      <c r="O58" s="2">
        <v>32</v>
      </c>
      <c r="P58" s="2"/>
      <c r="Q58" s="2">
        <v>0</v>
      </c>
      <c r="R58" s="2">
        <v>1</v>
      </c>
      <c r="S58" s="1">
        <v>1</v>
      </c>
      <c r="T58" s="1">
        <v>1</v>
      </c>
      <c r="U58" s="1">
        <v>1</v>
      </c>
    </row>
    <row r="59" spans="1:21" ht="15.75">
      <c r="A59" s="4">
        <v>691410019</v>
      </c>
      <c r="B59" s="5" t="s">
        <v>60</v>
      </c>
      <c r="C59" s="5">
        <v>90</v>
      </c>
      <c r="D59" s="26">
        <f t="shared" si="0"/>
        <v>89.88</v>
      </c>
      <c r="E59" s="2">
        <v>100</v>
      </c>
      <c r="F59" s="2">
        <v>100</v>
      </c>
      <c r="G59" s="2">
        <v>91</v>
      </c>
      <c r="H59" s="2">
        <v>95</v>
      </c>
      <c r="I59" s="2"/>
      <c r="J59" s="2">
        <v>100</v>
      </c>
      <c r="K59" s="2">
        <v>71</v>
      </c>
      <c r="L59" s="20">
        <v>36</v>
      </c>
      <c r="M59" s="2"/>
      <c r="N59" s="2">
        <v>71</v>
      </c>
      <c r="O59" s="2">
        <v>47</v>
      </c>
      <c r="P59" s="2"/>
      <c r="Q59" s="2">
        <v>1</v>
      </c>
      <c r="R59" s="2">
        <v>1</v>
      </c>
      <c r="S59" s="1">
        <v>1</v>
      </c>
      <c r="T59" s="1">
        <v>1</v>
      </c>
      <c r="U59" s="1">
        <v>1</v>
      </c>
    </row>
    <row r="60" spans="1:21" ht="15.75">
      <c r="A60" s="4">
        <v>691410022</v>
      </c>
      <c r="B60" s="5" t="s">
        <v>61</v>
      </c>
      <c r="C60" s="5">
        <v>88</v>
      </c>
      <c r="D60" s="26">
        <f t="shared" si="0"/>
        <v>87.52000000000001</v>
      </c>
      <c r="E60" s="2">
        <v>100</v>
      </c>
      <c r="F60" s="2">
        <v>98</v>
      </c>
      <c r="G60" s="2">
        <v>91</v>
      </c>
      <c r="H60" s="2">
        <v>95</v>
      </c>
      <c r="I60" s="2"/>
      <c r="J60" s="2">
        <v>100</v>
      </c>
      <c r="K60" s="2">
        <v>75</v>
      </c>
      <c r="L60" s="20">
        <v>36</v>
      </c>
      <c r="M60" s="2"/>
      <c r="N60" s="2">
        <v>64</v>
      </c>
      <c r="O60" s="2">
        <v>48</v>
      </c>
      <c r="P60" s="2"/>
      <c r="Q60" s="2">
        <v>1</v>
      </c>
      <c r="R60" s="2">
        <v>1</v>
      </c>
      <c r="S60" s="1">
        <v>1</v>
      </c>
      <c r="T60" s="1">
        <v>1</v>
      </c>
      <c r="U60" s="1">
        <v>1</v>
      </c>
    </row>
    <row r="61" spans="1:21" ht="15.75">
      <c r="A61" s="4">
        <v>691410024</v>
      </c>
      <c r="B61" s="5" t="s">
        <v>62</v>
      </c>
      <c r="C61" s="5">
        <v>84</v>
      </c>
      <c r="D61" s="26">
        <f t="shared" si="0"/>
        <v>84.12</v>
      </c>
      <c r="E61" s="2">
        <v>86</v>
      </c>
      <c r="F61" s="2">
        <v>99</v>
      </c>
      <c r="G61" s="2">
        <v>94</v>
      </c>
      <c r="H61" s="2">
        <v>92</v>
      </c>
      <c r="I61" s="2"/>
      <c r="J61" s="2">
        <v>100</v>
      </c>
      <c r="K61" s="2">
        <v>80</v>
      </c>
      <c r="L61" s="2">
        <v>75</v>
      </c>
      <c r="M61" s="2"/>
      <c r="N61" s="2">
        <v>53</v>
      </c>
      <c r="O61" s="2">
        <v>47</v>
      </c>
      <c r="P61" s="2"/>
      <c r="Q61" s="2">
        <v>1</v>
      </c>
      <c r="R61" s="2">
        <v>1</v>
      </c>
      <c r="S61" s="1">
        <v>1</v>
      </c>
      <c r="T61" s="1">
        <v>1</v>
      </c>
      <c r="U61" s="1">
        <v>1</v>
      </c>
    </row>
    <row r="62" spans="1:21" ht="15.75">
      <c r="A62" s="4">
        <v>691410025</v>
      </c>
      <c r="B62" s="5" t="s">
        <v>63</v>
      </c>
      <c r="C62" s="5">
        <v>90</v>
      </c>
      <c r="D62" s="26">
        <f t="shared" si="0"/>
        <v>90.38</v>
      </c>
      <c r="E62" s="2">
        <v>99</v>
      </c>
      <c r="F62" s="2">
        <v>99</v>
      </c>
      <c r="G62" s="2">
        <v>92</v>
      </c>
      <c r="H62" s="2">
        <v>94</v>
      </c>
      <c r="I62" s="2"/>
      <c r="J62" s="2">
        <v>95</v>
      </c>
      <c r="K62" s="2">
        <v>89</v>
      </c>
      <c r="L62" s="20">
        <v>43</v>
      </c>
      <c r="M62" s="2"/>
      <c r="N62" s="2">
        <v>63</v>
      </c>
      <c r="O62" s="2">
        <v>55</v>
      </c>
      <c r="P62" s="2"/>
      <c r="Q62" s="2">
        <v>1</v>
      </c>
      <c r="R62" s="2">
        <v>1</v>
      </c>
      <c r="S62" s="1">
        <v>1</v>
      </c>
      <c r="T62" s="1">
        <v>1</v>
      </c>
      <c r="U62" s="1">
        <v>1</v>
      </c>
    </row>
    <row r="63" spans="1:21" ht="15.75">
      <c r="A63" s="4">
        <v>691410026</v>
      </c>
      <c r="B63" s="5" t="s">
        <v>64</v>
      </c>
      <c r="C63" s="5">
        <v>90</v>
      </c>
      <c r="D63" s="26">
        <f t="shared" si="0"/>
        <v>90.38</v>
      </c>
      <c r="E63" s="2">
        <v>100</v>
      </c>
      <c r="F63" s="2">
        <v>100</v>
      </c>
      <c r="G63" s="2">
        <v>99</v>
      </c>
      <c r="H63" s="2">
        <v>100</v>
      </c>
      <c r="I63" s="2"/>
      <c r="J63" s="2">
        <v>100</v>
      </c>
      <c r="K63" s="2">
        <v>83</v>
      </c>
      <c r="L63" s="20">
        <v>36</v>
      </c>
      <c r="M63" s="2"/>
      <c r="N63" s="2">
        <v>74</v>
      </c>
      <c r="O63" s="2">
        <v>44</v>
      </c>
      <c r="P63" s="2"/>
      <c r="Q63" s="2">
        <v>1</v>
      </c>
      <c r="R63" s="2">
        <v>1</v>
      </c>
      <c r="S63" s="1">
        <v>1</v>
      </c>
      <c r="T63" s="1">
        <v>1</v>
      </c>
      <c r="U63" s="1">
        <v>1</v>
      </c>
    </row>
    <row r="64" spans="1:21" ht="15.75">
      <c r="A64" s="4">
        <v>691410027</v>
      </c>
      <c r="B64" s="5" t="s">
        <v>65</v>
      </c>
      <c r="C64" s="5">
        <v>93</v>
      </c>
      <c r="D64" s="26">
        <f t="shared" si="0"/>
        <v>92.84</v>
      </c>
      <c r="E64" s="2">
        <v>99</v>
      </c>
      <c r="F64" s="2">
        <v>100</v>
      </c>
      <c r="G64" s="2">
        <v>93</v>
      </c>
      <c r="H64" s="2">
        <v>88</v>
      </c>
      <c r="I64" s="2"/>
      <c r="J64" s="2">
        <v>100</v>
      </c>
      <c r="K64" s="2">
        <v>89</v>
      </c>
      <c r="L64" s="21">
        <v>74</v>
      </c>
      <c r="M64" s="2"/>
      <c r="N64" s="2">
        <v>75</v>
      </c>
      <c r="O64" s="2">
        <v>46</v>
      </c>
      <c r="P64" s="2"/>
      <c r="Q64" s="2">
        <v>1</v>
      </c>
      <c r="R64" s="2">
        <v>1</v>
      </c>
      <c r="S64" s="1">
        <v>1</v>
      </c>
      <c r="T64" s="1">
        <v>1</v>
      </c>
      <c r="U64" s="1">
        <v>1</v>
      </c>
    </row>
    <row r="65" spans="1:21" ht="15.75">
      <c r="A65" s="4">
        <v>691410030</v>
      </c>
      <c r="B65" s="5" t="s">
        <v>66</v>
      </c>
      <c r="C65" s="5">
        <v>95</v>
      </c>
      <c r="D65" s="26">
        <f t="shared" si="0"/>
        <v>95.48</v>
      </c>
      <c r="E65" s="2">
        <v>100</v>
      </c>
      <c r="F65" s="2">
        <v>100</v>
      </c>
      <c r="G65" s="2">
        <v>99</v>
      </c>
      <c r="H65" s="2">
        <v>100</v>
      </c>
      <c r="I65" s="2"/>
      <c r="J65" s="2">
        <v>100</v>
      </c>
      <c r="K65" s="2">
        <v>77</v>
      </c>
      <c r="L65" s="20">
        <v>37</v>
      </c>
      <c r="M65" s="2"/>
      <c r="N65" s="2">
        <v>72</v>
      </c>
      <c r="O65" s="2">
        <v>59</v>
      </c>
      <c r="P65" s="2"/>
      <c r="Q65" s="2">
        <v>0</v>
      </c>
      <c r="R65" s="2">
        <v>1</v>
      </c>
      <c r="S65" s="1">
        <v>1</v>
      </c>
      <c r="T65" s="1">
        <v>1</v>
      </c>
      <c r="U65" s="1">
        <v>1</v>
      </c>
    </row>
    <row r="66" spans="1:21" ht="15.75">
      <c r="A66" s="4">
        <v>691410031</v>
      </c>
      <c r="B66" s="5" t="s">
        <v>67</v>
      </c>
      <c r="C66" s="5">
        <v>79</v>
      </c>
      <c r="D66" s="26">
        <f t="shared" si="0"/>
        <v>79.12</v>
      </c>
      <c r="E66" s="2">
        <v>99</v>
      </c>
      <c r="F66" s="2">
        <v>99</v>
      </c>
      <c r="G66" s="2">
        <v>96</v>
      </c>
      <c r="H66" s="2">
        <v>70</v>
      </c>
      <c r="I66" s="2"/>
      <c r="J66" s="2">
        <v>100</v>
      </c>
      <c r="K66" s="2">
        <v>74</v>
      </c>
      <c r="L66" s="20">
        <v>26.5</v>
      </c>
      <c r="M66" s="2"/>
      <c r="N66" s="2">
        <v>65</v>
      </c>
      <c r="O66" s="2">
        <v>28</v>
      </c>
      <c r="P66" s="2"/>
      <c r="Q66" s="2">
        <v>1</v>
      </c>
      <c r="R66" s="2">
        <v>1</v>
      </c>
      <c r="S66" s="1">
        <v>1</v>
      </c>
      <c r="T66" s="1">
        <v>1</v>
      </c>
      <c r="U66" s="1">
        <v>1</v>
      </c>
    </row>
    <row r="67" spans="1:21" ht="15.75">
      <c r="A67" s="4">
        <v>691410033</v>
      </c>
      <c r="B67" s="5" t="s">
        <v>68</v>
      </c>
      <c r="C67" s="5">
        <v>86</v>
      </c>
      <c r="D67" s="26">
        <f t="shared" si="0"/>
        <v>85.92</v>
      </c>
      <c r="E67" s="2">
        <v>99</v>
      </c>
      <c r="F67" s="2">
        <v>100</v>
      </c>
      <c r="G67" s="2">
        <v>98</v>
      </c>
      <c r="H67" s="2">
        <v>95</v>
      </c>
      <c r="I67" s="2"/>
      <c r="J67" s="2">
        <v>100</v>
      </c>
      <c r="K67" s="2">
        <v>85</v>
      </c>
      <c r="L67" s="20">
        <v>37</v>
      </c>
      <c r="M67" s="2"/>
      <c r="N67" s="2">
        <v>62</v>
      </c>
      <c r="O67" s="2">
        <v>45</v>
      </c>
      <c r="P67" s="2"/>
      <c r="Q67" s="2">
        <v>1</v>
      </c>
      <c r="R67" s="2">
        <v>1</v>
      </c>
      <c r="S67" s="1">
        <v>1</v>
      </c>
      <c r="T67" s="1">
        <v>1</v>
      </c>
      <c r="U67" s="1">
        <v>1</v>
      </c>
    </row>
    <row r="68" spans="1:21" ht="15.75">
      <c r="A68" s="4">
        <v>691410034</v>
      </c>
      <c r="B68" s="5" t="s">
        <v>69</v>
      </c>
      <c r="C68" s="5">
        <v>79</v>
      </c>
      <c r="D68" s="26">
        <f t="shared" si="0"/>
        <v>79.28</v>
      </c>
      <c r="E68" s="2">
        <v>100</v>
      </c>
      <c r="F68" s="2">
        <v>100</v>
      </c>
      <c r="G68" s="2">
        <v>91</v>
      </c>
      <c r="H68" s="2">
        <v>93</v>
      </c>
      <c r="I68" s="2"/>
      <c r="J68" s="2">
        <v>90</v>
      </c>
      <c r="K68" s="2">
        <v>35</v>
      </c>
      <c r="L68" s="20">
        <v>25</v>
      </c>
      <c r="M68" s="2"/>
      <c r="N68" s="2">
        <v>60</v>
      </c>
      <c r="O68" s="2">
        <v>35</v>
      </c>
      <c r="P68" s="2"/>
      <c r="Q68" s="2">
        <v>1</v>
      </c>
      <c r="R68" s="2">
        <v>1</v>
      </c>
      <c r="S68" s="1">
        <v>1</v>
      </c>
      <c r="T68" s="1">
        <v>1</v>
      </c>
      <c r="U68" s="1">
        <v>1</v>
      </c>
    </row>
    <row r="69" spans="1:21" ht="15.75">
      <c r="A69" s="4">
        <v>691410035</v>
      </c>
      <c r="B69" s="5" t="s">
        <v>70</v>
      </c>
      <c r="C69" s="5">
        <v>88</v>
      </c>
      <c r="D69" s="26">
        <f aca="true" t="shared" si="1" ref="D69:D111">(SUM(E69:H69)+SUM(J69:L69)+L69+20*(N69+O69)+SUM(Q69:U69))/50+30</f>
        <v>88.36</v>
      </c>
      <c r="E69" s="2">
        <v>94</v>
      </c>
      <c r="F69" s="2">
        <v>100</v>
      </c>
      <c r="G69" s="2">
        <v>86</v>
      </c>
      <c r="H69" s="2">
        <v>95</v>
      </c>
      <c r="I69" s="2"/>
      <c r="J69" s="2">
        <v>85</v>
      </c>
      <c r="K69" s="2">
        <v>81</v>
      </c>
      <c r="L69" s="20">
        <v>26</v>
      </c>
      <c r="M69" s="2"/>
      <c r="N69" s="2">
        <v>71</v>
      </c>
      <c r="O69" s="2">
        <v>45</v>
      </c>
      <c r="P69" s="2"/>
      <c r="Q69" s="2">
        <v>1</v>
      </c>
      <c r="R69" s="2">
        <v>1</v>
      </c>
      <c r="S69" s="1">
        <v>1</v>
      </c>
      <c r="T69" s="1">
        <v>1</v>
      </c>
      <c r="U69" s="1">
        <v>1</v>
      </c>
    </row>
    <row r="70" spans="1:21" ht="15.75">
      <c r="A70" s="4">
        <v>691410036</v>
      </c>
      <c r="B70" s="5" t="s">
        <v>71</v>
      </c>
      <c r="C70" s="5">
        <v>92</v>
      </c>
      <c r="D70" s="26">
        <f t="shared" si="1"/>
        <v>91.92</v>
      </c>
      <c r="E70" s="2">
        <v>79</v>
      </c>
      <c r="F70" s="2">
        <v>100</v>
      </c>
      <c r="G70" s="2">
        <v>89</v>
      </c>
      <c r="H70" s="2">
        <v>86</v>
      </c>
      <c r="I70" s="2"/>
      <c r="J70" s="2">
        <v>85</v>
      </c>
      <c r="K70" s="2">
        <v>85</v>
      </c>
      <c r="L70" s="2">
        <v>35</v>
      </c>
      <c r="M70" s="2"/>
      <c r="N70" s="2">
        <v>86</v>
      </c>
      <c r="O70" s="2">
        <v>39</v>
      </c>
      <c r="P70" s="2"/>
      <c r="Q70" s="2">
        <v>0</v>
      </c>
      <c r="R70" s="2">
        <v>0</v>
      </c>
      <c r="S70" s="1">
        <v>0</v>
      </c>
      <c r="T70" s="1">
        <v>1</v>
      </c>
      <c r="U70" s="1">
        <v>1</v>
      </c>
    </row>
    <row r="71" spans="1:21" ht="15.75">
      <c r="A71" s="4">
        <v>691410038</v>
      </c>
      <c r="B71" s="5" t="s">
        <v>72</v>
      </c>
      <c r="C71" s="5">
        <v>80</v>
      </c>
      <c r="D71" s="26">
        <f t="shared" si="1"/>
        <v>80.08</v>
      </c>
      <c r="E71" s="2">
        <v>81</v>
      </c>
      <c r="F71" s="2">
        <v>100</v>
      </c>
      <c r="G71" s="16">
        <v>70</v>
      </c>
      <c r="H71" s="19">
        <v>88</v>
      </c>
      <c r="I71" s="2"/>
      <c r="J71" s="2">
        <v>45</v>
      </c>
      <c r="K71" s="16">
        <v>78</v>
      </c>
      <c r="L71" s="2">
        <v>0</v>
      </c>
      <c r="M71" s="2"/>
      <c r="N71" s="2">
        <v>70</v>
      </c>
      <c r="O71" s="2">
        <v>32</v>
      </c>
      <c r="P71" s="2"/>
      <c r="Q71" s="2">
        <v>0</v>
      </c>
      <c r="R71" s="2">
        <v>1</v>
      </c>
      <c r="S71" s="1">
        <v>1</v>
      </c>
      <c r="T71" s="1">
        <v>0</v>
      </c>
      <c r="U71" s="1">
        <v>0</v>
      </c>
    </row>
    <row r="72" spans="1:21" ht="15.75">
      <c r="A72" s="4">
        <v>691410041</v>
      </c>
      <c r="B72" s="5" t="s">
        <v>73</v>
      </c>
      <c r="C72" s="5">
        <v>89</v>
      </c>
      <c r="D72" s="26">
        <f t="shared" si="1"/>
        <v>88.62</v>
      </c>
      <c r="E72" s="2">
        <v>100</v>
      </c>
      <c r="F72" s="2">
        <v>100</v>
      </c>
      <c r="G72" s="2">
        <v>91</v>
      </c>
      <c r="H72" s="2">
        <v>89</v>
      </c>
      <c r="I72" s="2"/>
      <c r="J72" s="2">
        <v>95</v>
      </c>
      <c r="K72" s="2">
        <v>74</v>
      </c>
      <c r="L72" s="20">
        <v>28.5</v>
      </c>
      <c r="M72" s="2"/>
      <c r="N72" s="2">
        <v>77</v>
      </c>
      <c r="O72" s="2">
        <v>39</v>
      </c>
      <c r="P72" s="2"/>
      <c r="Q72" s="2">
        <v>1</v>
      </c>
      <c r="R72" s="2">
        <v>1</v>
      </c>
      <c r="S72" s="1">
        <v>1</v>
      </c>
      <c r="T72" s="1">
        <v>1</v>
      </c>
      <c r="U72" s="1">
        <v>1</v>
      </c>
    </row>
    <row r="73" spans="1:21" ht="15.75">
      <c r="A73" s="4">
        <v>691410042</v>
      </c>
      <c r="B73" s="5" t="s">
        <v>74</v>
      </c>
      <c r="C73" s="5">
        <v>82</v>
      </c>
      <c r="D73" s="26">
        <f t="shared" si="1"/>
        <v>81.8</v>
      </c>
      <c r="E73" s="2">
        <v>73</v>
      </c>
      <c r="F73" s="2">
        <v>99</v>
      </c>
      <c r="G73" s="2">
        <v>93</v>
      </c>
      <c r="H73" s="2">
        <v>88</v>
      </c>
      <c r="I73" s="2"/>
      <c r="J73" s="2">
        <v>100</v>
      </c>
      <c r="K73" s="2">
        <v>87</v>
      </c>
      <c r="L73" s="2">
        <v>53</v>
      </c>
      <c r="M73" s="2"/>
      <c r="N73" s="2">
        <v>50</v>
      </c>
      <c r="O73" s="2">
        <v>47</v>
      </c>
      <c r="P73" s="2"/>
      <c r="Q73" s="2">
        <v>1</v>
      </c>
      <c r="R73" s="2">
        <v>1</v>
      </c>
      <c r="S73" s="1">
        <v>1</v>
      </c>
      <c r="T73" s="1">
        <v>0</v>
      </c>
      <c r="U73" s="1">
        <v>1</v>
      </c>
    </row>
    <row r="74" spans="1:21" ht="15.75">
      <c r="A74" s="4">
        <v>691410043</v>
      </c>
      <c r="B74" s="5" t="s">
        <v>75</v>
      </c>
      <c r="C74" s="5">
        <v>81</v>
      </c>
      <c r="D74" s="26">
        <f t="shared" si="1"/>
        <v>81.2</v>
      </c>
      <c r="E74" s="2">
        <v>94</v>
      </c>
      <c r="F74" s="2">
        <v>98</v>
      </c>
      <c r="G74" s="2">
        <v>97</v>
      </c>
      <c r="H74" s="2">
        <v>95</v>
      </c>
      <c r="I74" s="2"/>
      <c r="J74" s="2">
        <v>100</v>
      </c>
      <c r="K74" s="2">
        <v>91</v>
      </c>
      <c r="L74" s="2">
        <v>0</v>
      </c>
      <c r="M74" s="2"/>
      <c r="N74" s="2">
        <v>66</v>
      </c>
      <c r="O74" s="2">
        <v>33</v>
      </c>
      <c r="P74" s="2"/>
      <c r="Q74" s="2">
        <v>1</v>
      </c>
      <c r="R74" s="2">
        <v>1</v>
      </c>
      <c r="S74" s="1">
        <v>1</v>
      </c>
      <c r="T74" s="1">
        <v>1</v>
      </c>
      <c r="U74" s="1">
        <v>1</v>
      </c>
    </row>
    <row r="75" spans="1:21" ht="15.75">
      <c r="A75" s="4">
        <v>691410044</v>
      </c>
      <c r="B75" s="5" t="s">
        <v>76</v>
      </c>
      <c r="C75" s="5">
        <v>78</v>
      </c>
      <c r="D75" s="26">
        <f t="shared" si="1"/>
        <v>78.12</v>
      </c>
      <c r="E75" s="2">
        <v>93</v>
      </c>
      <c r="F75" s="2">
        <v>99</v>
      </c>
      <c r="G75" s="2">
        <v>91</v>
      </c>
      <c r="H75" s="2">
        <v>90</v>
      </c>
      <c r="I75" s="2"/>
      <c r="J75" s="2">
        <v>100</v>
      </c>
      <c r="K75" s="2">
        <v>61</v>
      </c>
      <c r="L75" s="20">
        <v>23.5</v>
      </c>
      <c r="M75" s="2"/>
      <c r="N75" s="2">
        <v>57</v>
      </c>
      <c r="O75" s="2">
        <v>34</v>
      </c>
      <c r="P75" s="2"/>
      <c r="Q75" s="2">
        <v>1</v>
      </c>
      <c r="R75" s="2">
        <v>1</v>
      </c>
      <c r="S75" s="1">
        <v>1</v>
      </c>
      <c r="T75" s="1">
        <v>1</v>
      </c>
      <c r="U75" s="1">
        <v>1</v>
      </c>
    </row>
    <row r="76" spans="1:21" ht="15.75">
      <c r="A76" s="4">
        <v>691410046</v>
      </c>
      <c r="B76" s="5" t="s">
        <v>77</v>
      </c>
      <c r="C76" s="5">
        <v>84</v>
      </c>
      <c r="D76" s="26">
        <f t="shared" si="1"/>
        <v>83.8</v>
      </c>
      <c r="E76" s="2">
        <v>98</v>
      </c>
      <c r="F76" s="2">
        <v>97</v>
      </c>
      <c r="G76" s="2">
        <v>94</v>
      </c>
      <c r="H76" s="2">
        <v>85</v>
      </c>
      <c r="I76" s="2"/>
      <c r="J76" s="2">
        <v>100</v>
      </c>
      <c r="K76" s="2">
        <v>90</v>
      </c>
      <c r="L76" s="20">
        <v>40.5</v>
      </c>
      <c r="M76" s="2"/>
      <c r="N76" s="2">
        <v>69</v>
      </c>
      <c r="O76" s="2">
        <v>33</v>
      </c>
      <c r="P76" s="2"/>
      <c r="Q76" s="2">
        <v>1</v>
      </c>
      <c r="R76" s="2">
        <v>1</v>
      </c>
      <c r="S76" s="1">
        <v>1</v>
      </c>
      <c r="T76" s="1">
        <v>1</v>
      </c>
      <c r="U76" s="1">
        <v>1</v>
      </c>
    </row>
    <row r="77" spans="1:21" ht="15.75">
      <c r="A77" s="4">
        <v>691410049</v>
      </c>
      <c r="B77" s="5" t="s">
        <v>78</v>
      </c>
      <c r="C77" s="5">
        <v>75</v>
      </c>
      <c r="D77" s="26">
        <f t="shared" si="1"/>
        <v>74.75999999999999</v>
      </c>
      <c r="E77" s="2">
        <v>53</v>
      </c>
      <c r="F77" s="2">
        <v>99</v>
      </c>
      <c r="G77" s="2">
        <v>97</v>
      </c>
      <c r="H77" s="2">
        <v>90</v>
      </c>
      <c r="I77" s="2"/>
      <c r="J77" s="2">
        <v>100</v>
      </c>
      <c r="K77" s="2">
        <v>92</v>
      </c>
      <c r="L77" s="2">
        <v>81</v>
      </c>
      <c r="M77" s="2"/>
      <c r="N77" s="2">
        <v>48</v>
      </c>
      <c r="O77" s="2">
        <v>29</v>
      </c>
      <c r="P77" s="2"/>
      <c r="Q77" s="2">
        <v>1</v>
      </c>
      <c r="R77" s="2">
        <v>1</v>
      </c>
      <c r="S77" s="1">
        <v>1</v>
      </c>
      <c r="T77" s="1">
        <v>1</v>
      </c>
      <c r="U77" s="1">
        <v>1</v>
      </c>
    </row>
    <row r="78" spans="1:21" ht="15.75">
      <c r="A78" s="4">
        <v>691410057</v>
      </c>
      <c r="B78" s="5" t="s">
        <v>79</v>
      </c>
      <c r="C78" s="5">
        <v>89</v>
      </c>
      <c r="D78" s="26">
        <f t="shared" si="1"/>
        <v>89.42</v>
      </c>
      <c r="E78" s="2">
        <v>100</v>
      </c>
      <c r="F78" s="2">
        <v>99</v>
      </c>
      <c r="G78" s="2">
        <v>92</v>
      </c>
      <c r="H78" s="2">
        <v>93</v>
      </c>
      <c r="I78" s="2"/>
      <c r="J78" s="2">
        <v>100</v>
      </c>
      <c r="K78" s="2">
        <v>35</v>
      </c>
      <c r="L78" s="20">
        <v>24</v>
      </c>
      <c r="M78" s="2"/>
      <c r="N78" s="2">
        <v>74</v>
      </c>
      <c r="O78" s="2">
        <v>46</v>
      </c>
      <c r="P78" s="2"/>
      <c r="Q78" s="2">
        <v>1</v>
      </c>
      <c r="R78" s="2">
        <v>1</v>
      </c>
      <c r="S78" s="1">
        <v>0</v>
      </c>
      <c r="T78" s="1">
        <v>1</v>
      </c>
      <c r="U78" s="1">
        <v>1</v>
      </c>
    </row>
    <row r="79" spans="1:21" ht="15.75">
      <c r="A79" s="4">
        <v>691410058</v>
      </c>
      <c r="B79" s="5" t="s">
        <v>80</v>
      </c>
      <c r="C79" s="5">
        <v>79</v>
      </c>
      <c r="D79" s="26">
        <f t="shared" si="1"/>
        <v>79.28</v>
      </c>
      <c r="E79" s="2">
        <v>91</v>
      </c>
      <c r="F79" s="2">
        <v>99</v>
      </c>
      <c r="G79" s="2">
        <v>94</v>
      </c>
      <c r="H79" s="2">
        <v>100</v>
      </c>
      <c r="I79" s="2"/>
      <c r="J79" s="2">
        <v>95</v>
      </c>
      <c r="K79" s="2">
        <v>77</v>
      </c>
      <c r="L79" s="20">
        <v>41.5</v>
      </c>
      <c r="M79" s="2"/>
      <c r="N79" s="2">
        <v>70</v>
      </c>
      <c r="O79" s="2">
        <v>21</v>
      </c>
      <c r="P79" s="2"/>
      <c r="Q79" s="2">
        <v>1</v>
      </c>
      <c r="R79" s="2">
        <v>1</v>
      </c>
      <c r="S79" s="1">
        <v>1</v>
      </c>
      <c r="T79" s="1">
        <v>1</v>
      </c>
      <c r="U79" s="1">
        <v>1</v>
      </c>
    </row>
    <row r="80" spans="1:21" ht="15.75">
      <c r="A80" s="4">
        <v>691410060</v>
      </c>
      <c r="B80" s="5" t="s">
        <v>81</v>
      </c>
      <c r="C80" s="5">
        <v>72</v>
      </c>
      <c r="D80" s="26">
        <f t="shared" si="1"/>
        <v>72.12</v>
      </c>
      <c r="E80" s="2">
        <v>18</v>
      </c>
      <c r="F80" s="2">
        <v>96</v>
      </c>
      <c r="G80" s="2">
        <v>97</v>
      </c>
      <c r="H80" s="2">
        <v>90</v>
      </c>
      <c r="I80" s="2"/>
      <c r="J80" s="2">
        <v>85</v>
      </c>
      <c r="K80" s="2">
        <v>81</v>
      </c>
      <c r="L80" s="21">
        <v>37</v>
      </c>
      <c r="M80" s="2"/>
      <c r="N80" s="2">
        <v>53</v>
      </c>
      <c r="O80" s="2">
        <v>25</v>
      </c>
      <c r="P80" s="2"/>
      <c r="Q80" s="2">
        <v>1</v>
      </c>
      <c r="R80" s="2">
        <v>1</v>
      </c>
      <c r="S80" s="1">
        <v>1</v>
      </c>
      <c r="T80" s="1">
        <v>1</v>
      </c>
      <c r="U80" s="1">
        <v>1</v>
      </c>
    </row>
    <row r="81" spans="1:21" ht="15.75">
      <c r="A81" s="4">
        <v>691410064</v>
      </c>
      <c r="B81" s="5" t="s">
        <v>82</v>
      </c>
      <c r="C81" s="5">
        <v>84</v>
      </c>
      <c r="D81" s="26">
        <f t="shared" si="1"/>
        <v>84.2</v>
      </c>
      <c r="E81" s="2">
        <v>56</v>
      </c>
      <c r="F81" s="2">
        <v>98</v>
      </c>
      <c r="G81" s="2">
        <v>94</v>
      </c>
      <c r="H81" s="2">
        <v>91</v>
      </c>
      <c r="I81" s="2"/>
      <c r="J81" s="2">
        <v>100</v>
      </c>
      <c r="K81" s="2">
        <v>86</v>
      </c>
      <c r="L81" s="20">
        <v>40</v>
      </c>
      <c r="M81" s="2"/>
      <c r="N81" s="2">
        <v>69</v>
      </c>
      <c r="O81" s="2">
        <v>36</v>
      </c>
      <c r="P81" s="2"/>
      <c r="Q81" s="2">
        <v>1</v>
      </c>
      <c r="R81" s="2">
        <v>1</v>
      </c>
      <c r="S81" s="1">
        <v>1</v>
      </c>
      <c r="T81" s="1">
        <v>1</v>
      </c>
      <c r="U81" s="1">
        <v>1</v>
      </c>
    </row>
    <row r="82" spans="1:21" ht="15.75">
      <c r="A82" s="4">
        <v>691410066</v>
      </c>
      <c r="B82" s="5" t="s">
        <v>83</v>
      </c>
      <c r="C82" s="5">
        <v>83</v>
      </c>
      <c r="D82" s="26">
        <f t="shared" si="1"/>
        <v>83.36</v>
      </c>
      <c r="E82" s="2">
        <v>87</v>
      </c>
      <c r="F82" s="2">
        <v>100</v>
      </c>
      <c r="G82" s="2">
        <v>96</v>
      </c>
      <c r="H82" s="2">
        <v>88</v>
      </c>
      <c r="I82" s="2"/>
      <c r="J82" s="2">
        <v>100</v>
      </c>
      <c r="K82" s="2">
        <v>75</v>
      </c>
      <c r="L82" s="20">
        <v>29.5</v>
      </c>
      <c r="M82" s="2"/>
      <c r="N82" s="2">
        <v>68</v>
      </c>
      <c r="O82" s="2">
        <v>35</v>
      </c>
      <c r="P82" s="2"/>
      <c r="Q82" s="2">
        <v>0</v>
      </c>
      <c r="R82" s="2">
        <v>1</v>
      </c>
      <c r="S82" s="1">
        <v>0</v>
      </c>
      <c r="T82" s="1">
        <v>1</v>
      </c>
      <c r="U82" s="1">
        <v>1</v>
      </c>
    </row>
    <row r="83" spans="1:21" ht="15.75">
      <c r="A83" s="4">
        <v>691410073</v>
      </c>
      <c r="B83" s="5" t="s">
        <v>84</v>
      </c>
      <c r="C83" s="5">
        <v>84</v>
      </c>
      <c r="D83" s="26">
        <f t="shared" si="1"/>
        <v>84.47999999999999</v>
      </c>
      <c r="E83" s="2">
        <v>100</v>
      </c>
      <c r="F83" s="2">
        <v>100</v>
      </c>
      <c r="G83" s="2">
        <v>91</v>
      </c>
      <c r="H83" s="2">
        <v>93</v>
      </c>
      <c r="I83" s="2"/>
      <c r="J83" s="2">
        <v>100</v>
      </c>
      <c r="K83" s="2">
        <v>15</v>
      </c>
      <c r="L83" s="20">
        <v>30</v>
      </c>
      <c r="M83" s="2"/>
      <c r="N83" s="2">
        <v>76</v>
      </c>
      <c r="O83" s="2">
        <v>32</v>
      </c>
      <c r="P83" s="2"/>
      <c r="Q83" s="2">
        <v>1</v>
      </c>
      <c r="R83" s="2">
        <v>1</v>
      </c>
      <c r="S83" s="1">
        <v>1</v>
      </c>
      <c r="T83" s="1">
        <v>1</v>
      </c>
      <c r="U83" s="1">
        <v>1</v>
      </c>
    </row>
    <row r="84" spans="1:21" ht="15.75">
      <c r="A84" s="4">
        <v>691410077</v>
      </c>
      <c r="B84" s="5" t="s">
        <v>85</v>
      </c>
      <c r="C84" s="5">
        <v>79</v>
      </c>
      <c r="D84" s="26">
        <f t="shared" si="1"/>
        <v>79.02000000000001</v>
      </c>
      <c r="E84" s="2">
        <v>96</v>
      </c>
      <c r="F84" s="2">
        <v>99</v>
      </c>
      <c r="G84" s="2">
        <v>89</v>
      </c>
      <c r="H84" s="2">
        <v>88</v>
      </c>
      <c r="I84" s="2"/>
      <c r="J84" s="2">
        <v>95</v>
      </c>
      <c r="K84" s="2">
        <v>15</v>
      </c>
      <c r="L84" s="2">
        <v>24</v>
      </c>
      <c r="M84" s="2"/>
      <c r="N84" s="2">
        <v>59</v>
      </c>
      <c r="O84" s="2">
        <v>37</v>
      </c>
      <c r="P84" s="2"/>
      <c r="Q84" s="2">
        <v>0</v>
      </c>
      <c r="R84" s="2">
        <v>0</v>
      </c>
      <c r="S84" s="1">
        <v>0</v>
      </c>
      <c r="T84" s="1">
        <v>1</v>
      </c>
      <c r="U84" s="1">
        <v>0</v>
      </c>
    </row>
    <row r="85" spans="1:21" ht="15.75">
      <c r="A85" s="4">
        <v>691410078</v>
      </c>
      <c r="B85" s="5" t="s">
        <v>86</v>
      </c>
      <c r="C85" s="5">
        <v>79</v>
      </c>
      <c r="D85" s="26">
        <f t="shared" si="1"/>
        <v>79.3</v>
      </c>
      <c r="E85" s="2">
        <v>79</v>
      </c>
      <c r="F85" s="2">
        <v>99</v>
      </c>
      <c r="G85" s="2">
        <v>97</v>
      </c>
      <c r="H85" s="2"/>
      <c r="I85" s="2"/>
      <c r="J85" s="2">
        <v>90</v>
      </c>
      <c r="K85" s="2">
        <v>45</v>
      </c>
      <c r="L85" s="20">
        <v>25.5</v>
      </c>
      <c r="M85" s="2"/>
      <c r="N85" s="2">
        <v>60</v>
      </c>
      <c r="O85" s="2">
        <v>40</v>
      </c>
      <c r="P85" s="2"/>
      <c r="Q85" s="2">
        <v>0</v>
      </c>
      <c r="R85" s="2">
        <v>1</v>
      </c>
      <c r="S85" s="1">
        <v>1</v>
      </c>
      <c r="T85" s="1">
        <v>1</v>
      </c>
      <c r="U85" s="1">
        <v>1</v>
      </c>
    </row>
    <row r="86" spans="1:21" ht="15.75">
      <c r="A86" s="4">
        <v>691410083</v>
      </c>
      <c r="B86" s="5" t="s">
        <v>87</v>
      </c>
      <c r="C86" s="5">
        <v>84</v>
      </c>
      <c r="D86" s="26">
        <f t="shared" si="1"/>
        <v>84.42</v>
      </c>
      <c r="E86" s="2">
        <v>97</v>
      </c>
      <c r="F86" s="2">
        <v>100</v>
      </c>
      <c r="G86" s="2">
        <v>88</v>
      </c>
      <c r="H86" s="2">
        <v>78</v>
      </c>
      <c r="I86" s="2"/>
      <c r="J86" s="2">
        <v>100</v>
      </c>
      <c r="K86" s="2">
        <v>74</v>
      </c>
      <c r="L86" s="20">
        <v>29.5</v>
      </c>
      <c r="M86" s="2"/>
      <c r="N86" s="2">
        <v>65</v>
      </c>
      <c r="O86" s="2">
        <v>41</v>
      </c>
      <c r="P86" s="2"/>
      <c r="Q86" s="2">
        <v>1</v>
      </c>
      <c r="R86" s="2">
        <v>1</v>
      </c>
      <c r="S86" s="1">
        <v>1</v>
      </c>
      <c r="T86" s="1">
        <v>1</v>
      </c>
      <c r="U86" s="1">
        <v>1</v>
      </c>
    </row>
    <row r="87" spans="1:21" ht="15.75">
      <c r="A87" s="4">
        <v>691410084</v>
      </c>
      <c r="B87" s="5" t="s">
        <v>88</v>
      </c>
      <c r="C87" s="5">
        <v>79</v>
      </c>
      <c r="D87" s="26">
        <f t="shared" si="1"/>
        <v>79.38</v>
      </c>
      <c r="E87" s="2">
        <v>0</v>
      </c>
      <c r="F87" s="2">
        <v>95</v>
      </c>
      <c r="G87" s="2">
        <v>90</v>
      </c>
      <c r="H87" s="2">
        <v>79</v>
      </c>
      <c r="I87" s="2"/>
      <c r="J87" s="2">
        <v>100</v>
      </c>
      <c r="K87" s="2">
        <v>78</v>
      </c>
      <c r="L87" s="21">
        <v>32</v>
      </c>
      <c r="M87" s="2"/>
      <c r="N87" s="2">
        <v>66</v>
      </c>
      <c r="O87" s="2">
        <v>32</v>
      </c>
      <c r="P87" s="2"/>
      <c r="Q87" s="2">
        <v>0</v>
      </c>
      <c r="R87" s="2">
        <v>1</v>
      </c>
      <c r="S87" s="1">
        <v>1</v>
      </c>
      <c r="T87" s="1">
        <v>0</v>
      </c>
      <c r="U87" s="1">
        <v>1</v>
      </c>
    </row>
    <row r="88" spans="1:21" ht="15.75">
      <c r="A88" s="4">
        <v>691410087</v>
      </c>
      <c r="B88" s="5" t="s">
        <v>89</v>
      </c>
      <c r="C88" s="5">
        <v>85</v>
      </c>
      <c r="D88" s="26">
        <f t="shared" si="1"/>
        <v>85.24000000000001</v>
      </c>
      <c r="E88" s="2">
        <v>97</v>
      </c>
      <c r="F88" s="2">
        <v>100</v>
      </c>
      <c r="G88" s="2">
        <v>93</v>
      </c>
      <c r="H88" s="2">
        <v>87</v>
      </c>
      <c r="I88" s="2"/>
      <c r="J88" s="2">
        <v>85</v>
      </c>
      <c r="K88" s="2">
        <v>76</v>
      </c>
      <c r="L88" s="20">
        <v>19.5</v>
      </c>
      <c r="M88" s="2"/>
      <c r="N88" s="2">
        <v>72</v>
      </c>
      <c r="O88" s="2">
        <v>37</v>
      </c>
      <c r="P88" s="2"/>
      <c r="Q88" s="2">
        <v>1</v>
      </c>
      <c r="R88" s="2">
        <v>1</v>
      </c>
      <c r="S88" s="1">
        <v>1</v>
      </c>
      <c r="T88" s="1">
        <v>1</v>
      </c>
      <c r="U88" s="1">
        <v>1</v>
      </c>
    </row>
    <row r="89" spans="1:21" ht="15.75">
      <c r="A89" s="4">
        <v>691410088</v>
      </c>
      <c r="B89" s="5" t="s">
        <v>90</v>
      </c>
      <c r="C89" s="5">
        <v>89</v>
      </c>
      <c r="D89" s="26">
        <f t="shared" si="1"/>
        <v>88.58</v>
      </c>
      <c r="E89" s="2">
        <v>99</v>
      </c>
      <c r="F89" s="2">
        <v>100</v>
      </c>
      <c r="G89" s="2">
        <v>93</v>
      </c>
      <c r="H89" s="2">
        <v>78</v>
      </c>
      <c r="I89" s="2"/>
      <c r="J89" s="2">
        <v>100</v>
      </c>
      <c r="K89" s="2">
        <v>57</v>
      </c>
      <c r="L89" s="2">
        <v>39</v>
      </c>
      <c r="M89" s="2"/>
      <c r="N89" s="2">
        <v>72</v>
      </c>
      <c r="O89" s="2">
        <v>44</v>
      </c>
      <c r="P89" s="2"/>
      <c r="Q89" s="2">
        <v>1</v>
      </c>
      <c r="R89" s="2">
        <v>1</v>
      </c>
      <c r="S89" s="1">
        <v>1</v>
      </c>
      <c r="T89" s="1">
        <v>0</v>
      </c>
      <c r="U89" s="1">
        <v>1</v>
      </c>
    </row>
    <row r="90" spans="1:21" ht="15.75">
      <c r="A90" s="4">
        <v>691410089</v>
      </c>
      <c r="B90" s="5" t="s">
        <v>91</v>
      </c>
      <c r="C90" s="5">
        <v>87</v>
      </c>
      <c r="D90" s="26">
        <f t="shared" si="1"/>
        <v>87</v>
      </c>
      <c r="E90" s="2">
        <v>98</v>
      </c>
      <c r="F90" s="2">
        <v>100</v>
      </c>
      <c r="G90" s="2">
        <v>95</v>
      </c>
      <c r="H90" s="2">
        <v>98</v>
      </c>
      <c r="I90" s="2"/>
      <c r="J90" s="2">
        <v>100</v>
      </c>
      <c r="K90" s="2">
        <v>85</v>
      </c>
      <c r="L90" s="20">
        <v>35.5</v>
      </c>
      <c r="M90" s="2"/>
      <c r="N90" s="2">
        <v>66</v>
      </c>
      <c r="O90" s="2">
        <v>44</v>
      </c>
      <c r="P90" s="2"/>
      <c r="Q90" s="2">
        <v>0</v>
      </c>
      <c r="R90" s="2">
        <v>1</v>
      </c>
      <c r="S90" s="1">
        <v>0</v>
      </c>
      <c r="T90" s="1">
        <v>1</v>
      </c>
      <c r="U90" s="1">
        <v>1</v>
      </c>
    </row>
    <row r="91" spans="1:21" ht="15.75">
      <c r="A91" s="4">
        <v>691410090</v>
      </c>
      <c r="B91" s="5" t="s">
        <v>92</v>
      </c>
      <c r="C91" s="5">
        <v>94</v>
      </c>
      <c r="D91" s="26">
        <f t="shared" si="1"/>
        <v>94.18</v>
      </c>
      <c r="E91" s="2">
        <v>99</v>
      </c>
      <c r="F91" s="2">
        <v>100</v>
      </c>
      <c r="G91" s="2">
        <v>99</v>
      </c>
      <c r="H91" s="2">
        <v>93</v>
      </c>
      <c r="I91" s="2"/>
      <c r="J91" s="2">
        <v>100</v>
      </c>
      <c r="K91" s="2">
        <v>86</v>
      </c>
      <c r="L91" s="20">
        <v>33.5</v>
      </c>
      <c r="M91" s="2"/>
      <c r="N91" s="2">
        <v>83</v>
      </c>
      <c r="O91" s="2">
        <v>45</v>
      </c>
      <c r="P91" s="2"/>
      <c r="Q91" s="2">
        <v>1</v>
      </c>
      <c r="R91" s="2">
        <v>1</v>
      </c>
      <c r="S91" s="1">
        <v>1</v>
      </c>
      <c r="T91" s="1">
        <v>1</v>
      </c>
      <c r="U91" s="1">
        <v>1</v>
      </c>
    </row>
    <row r="92" spans="1:21" ht="15.75">
      <c r="A92" s="4">
        <v>691410092</v>
      </c>
      <c r="B92" s="5" t="s">
        <v>93</v>
      </c>
      <c r="C92" s="5">
        <v>94</v>
      </c>
      <c r="D92" s="26">
        <f t="shared" si="1"/>
        <v>94.04</v>
      </c>
      <c r="E92" s="2">
        <v>79</v>
      </c>
      <c r="F92" s="2">
        <v>99</v>
      </c>
      <c r="G92" s="2">
        <v>97</v>
      </c>
      <c r="H92" s="2">
        <v>90</v>
      </c>
      <c r="I92" s="2"/>
      <c r="J92" s="2">
        <v>95</v>
      </c>
      <c r="K92" s="2">
        <v>81</v>
      </c>
      <c r="L92" s="2">
        <v>78</v>
      </c>
      <c r="M92" s="2"/>
      <c r="N92" s="2">
        <v>76</v>
      </c>
      <c r="O92" s="2">
        <v>49</v>
      </c>
      <c r="P92" s="2"/>
      <c r="Q92" s="2">
        <v>1</v>
      </c>
      <c r="R92" s="2">
        <v>1</v>
      </c>
      <c r="S92" s="1">
        <v>1</v>
      </c>
      <c r="T92" s="1">
        <v>1</v>
      </c>
      <c r="U92" s="1">
        <v>1</v>
      </c>
    </row>
    <row r="93" spans="1:21" ht="15.75">
      <c r="A93" s="4">
        <v>691410094</v>
      </c>
      <c r="B93" s="5" t="s">
        <v>94</v>
      </c>
      <c r="C93" s="5">
        <v>74</v>
      </c>
      <c r="D93" s="26">
        <f t="shared" si="1"/>
        <v>73.84</v>
      </c>
      <c r="E93" s="2">
        <v>46</v>
      </c>
      <c r="F93" s="2">
        <v>100</v>
      </c>
      <c r="G93" s="2">
        <v>95</v>
      </c>
      <c r="H93" s="2">
        <v>95</v>
      </c>
      <c r="I93" s="2"/>
      <c r="J93" s="2">
        <v>100</v>
      </c>
      <c r="K93" s="2">
        <v>83</v>
      </c>
      <c r="L93" s="20">
        <v>24</v>
      </c>
      <c r="M93" s="2"/>
      <c r="N93" s="2">
        <v>43</v>
      </c>
      <c r="O93" s="2">
        <v>38</v>
      </c>
      <c r="P93" s="2"/>
      <c r="Q93" s="2">
        <v>1</v>
      </c>
      <c r="R93" s="2">
        <v>1</v>
      </c>
      <c r="S93" s="1">
        <v>1</v>
      </c>
      <c r="T93" s="1">
        <v>1</v>
      </c>
      <c r="U93" s="1">
        <v>1</v>
      </c>
    </row>
    <row r="94" spans="1:21" ht="15.75">
      <c r="A94" s="4">
        <v>691410095</v>
      </c>
      <c r="B94" s="5" t="s">
        <v>95</v>
      </c>
      <c r="C94" s="5">
        <v>80</v>
      </c>
      <c r="D94" s="26">
        <f t="shared" si="1"/>
        <v>80.18</v>
      </c>
      <c r="E94" s="2">
        <v>99</v>
      </c>
      <c r="F94" s="2">
        <v>100</v>
      </c>
      <c r="G94" s="2">
        <v>92</v>
      </c>
      <c r="H94" s="2">
        <v>100</v>
      </c>
      <c r="I94" s="2"/>
      <c r="J94" s="2">
        <v>100</v>
      </c>
      <c r="K94" s="16">
        <v>80</v>
      </c>
      <c r="L94" s="20">
        <v>36.5</v>
      </c>
      <c r="M94" s="2"/>
      <c r="N94" s="2">
        <v>57</v>
      </c>
      <c r="O94" s="2">
        <v>36</v>
      </c>
      <c r="P94" s="2"/>
      <c r="Q94" s="2">
        <v>1</v>
      </c>
      <c r="R94" s="2">
        <v>1</v>
      </c>
      <c r="S94" s="1">
        <v>1</v>
      </c>
      <c r="T94" s="1">
        <v>1</v>
      </c>
      <c r="U94" s="1">
        <v>1</v>
      </c>
    </row>
    <row r="95" spans="1:21" ht="15.75">
      <c r="A95" s="4">
        <v>691410097</v>
      </c>
      <c r="B95" s="5" t="s">
        <v>96</v>
      </c>
      <c r="C95" s="5">
        <v>95</v>
      </c>
      <c r="D95" s="26">
        <f t="shared" si="1"/>
        <v>95.06</v>
      </c>
      <c r="E95" s="2">
        <v>100</v>
      </c>
      <c r="F95" s="2">
        <v>100</v>
      </c>
      <c r="G95" s="2">
        <v>93</v>
      </c>
      <c r="H95" s="2">
        <v>98</v>
      </c>
      <c r="I95" s="2"/>
      <c r="J95" s="2">
        <v>100</v>
      </c>
      <c r="K95" s="16">
        <v>82</v>
      </c>
      <c r="L95" s="20">
        <v>18</v>
      </c>
      <c r="M95" s="2"/>
      <c r="N95" s="2">
        <v>78</v>
      </c>
      <c r="O95" s="2">
        <v>54</v>
      </c>
      <c r="P95" s="2"/>
      <c r="Q95" s="2">
        <v>0</v>
      </c>
      <c r="R95" s="2">
        <v>1</v>
      </c>
      <c r="S95" s="1">
        <v>1</v>
      </c>
      <c r="T95" s="1">
        <v>1</v>
      </c>
      <c r="U95" s="1">
        <v>1</v>
      </c>
    </row>
    <row r="96" spans="1:21" ht="15.75">
      <c r="A96" s="4">
        <v>889410005</v>
      </c>
      <c r="B96" s="5" t="s">
        <v>97</v>
      </c>
      <c r="C96" s="5">
        <v>52</v>
      </c>
      <c r="D96" s="26">
        <f t="shared" si="1"/>
        <v>51.64</v>
      </c>
      <c r="E96" s="2">
        <v>93</v>
      </c>
      <c r="F96" s="2">
        <v>100</v>
      </c>
      <c r="G96" s="2">
        <v>0</v>
      </c>
      <c r="H96" s="2">
        <v>0</v>
      </c>
      <c r="I96" s="2"/>
      <c r="J96" s="2">
        <v>100</v>
      </c>
      <c r="K96" s="2">
        <v>84</v>
      </c>
      <c r="L96" s="2">
        <v>0</v>
      </c>
      <c r="M96" s="2"/>
      <c r="N96" s="2">
        <v>35</v>
      </c>
      <c r="O96" s="2">
        <v>0</v>
      </c>
      <c r="P96" s="2"/>
      <c r="Q96" s="2">
        <v>1</v>
      </c>
      <c r="R96" s="2">
        <v>1</v>
      </c>
      <c r="S96" s="1">
        <v>1</v>
      </c>
      <c r="T96" s="1">
        <v>1</v>
      </c>
      <c r="U96" s="1">
        <v>1</v>
      </c>
    </row>
    <row r="97" spans="1:21" ht="15.75">
      <c r="A97" s="4">
        <v>890410001</v>
      </c>
      <c r="B97" s="5" t="s">
        <v>120</v>
      </c>
      <c r="C97" s="5">
        <v>85</v>
      </c>
      <c r="D97" s="26">
        <f t="shared" si="1"/>
        <v>85.03999999999999</v>
      </c>
      <c r="E97" s="2">
        <v>94</v>
      </c>
      <c r="F97" s="2">
        <v>100</v>
      </c>
      <c r="G97" s="2">
        <v>98</v>
      </c>
      <c r="H97" s="2">
        <v>72</v>
      </c>
      <c r="I97" s="2"/>
      <c r="J97" s="2">
        <v>100</v>
      </c>
      <c r="K97" s="2">
        <v>76</v>
      </c>
      <c r="L97" s="2">
        <v>54</v>
      </c>
      <c r="M97" s="2"/>
      <c r="N97" s="2">
        <v>66</v>
      </c>
      <c r="O97" s="2">
        <v>39</v>
      </c>
      <c r="P97" s="2"/>
      <c r="Q97" s="2">
        <v>1</v>
      </c>
      <c r="R97" s="2">
        <v>1</v>
      </c>
      <c r="S97" s="1">
        <v>1</v>
      </c>
      <c r="T97" s="1">
        <v>1</v>
      </c>
      <c r="U97" s="1">
        <v>0</v>
      </c>
    </row>
    <row r="98" spans="1:21" ht="15.75">
      <c r="A98" s="4">
        <v>890410002</v>
      </c>
      <c r="B98" s="5" t="s">
        <v>98</v>
      </c>
      <c r="C98" s="5">
        <v>95</v>
      </c>
      <c r="D98" s="26">
        <f t="shared" si="1"/>
        <v>95.2</v>
      </c>
      <c r="E98" s="2">
        <v>84</v>
      </c>
      <c r="F98" s="2">
        <v>90</v>
      </c>
      <c r="G98" s="2">
        <v>95</v>
      </c>
      <c r="H98" s="2">
        <v>98</v>
      </c>
      <c r="I98" s="2"/>
      <c r="J98" s="2">
        <v>90</v>
      </c>
      <c r="K98" s="2">
        <v>41</v>
      </c>
      <c r="L98" s="20">
        <v>39</v>
      </c>
      <c r="M98" s="2"/>
      <c r="N98" s="2">
        <v>75</v>
      </c>
      <c r="O98" s="2">
        <v>59</v>
      </c>
      <c r="P98" s="2"/>
      <c r="Q98" s="2">
        <v>1</v>
      </c>
      <c r="R98" s="2">
        <v>1</v>
      </c>
      <c r="S98" s="1">
        <v>1</v>
      </c>
      <c r="T98" s="1">
        <v>1</v>
      </c>
      <c r="U98" s="1">
        <v>0</v>
      </c>
    </row>
    <row r="99" spans="1:21" ht="15.75">
      <c r="A99" s="4">
        <v>890410006</v>
      </c>
      <c r="B99" s="5" t="s">
        <v>113</v>
      </c>
      <c r="C99" s="5">
        <v>96</v>
      </c>
      <c r="D99" s="26">
        <f t="shared" si="1"/>
        <v>96.18</v>
      </c>
      <c r="E99" s="2">
        <v>100</v>
      </c>
      <c r="F99" s="2">
        <v>90</v>
      </c>
      <c r="G99" s="2">
        <v>92</v>
      </c>
      <c r="H99" s="2">
        <v>95</v>
      </c>
      <c r="I99" s="2"/>
      <c r="J99" s="2">
        <v>100</v>
      </c>
      <c r="K99" s="2">
        <v>88</v>
      </c>
      <c r="L99" s="2">
        <v>60</v>
      </c>
      <c r="M99" s="2"/>
      <c r="N99" s="2">
        <v>84</v>
      </c>
      <c r="O99" s="2">
        <v>47</v>
      </c>
      <c r="P99" s="2"/>
      <c r="Q99" s="2">
        <v>0</v>
      </c>
      <c r="R99" s="2">
        <v>1</v>
      </c>
      <c r="S99" s="1">
        <v>1</v>
      </c>
      <c r="T99" s="1">
        <v>1</v>
      </c>
      <c r="U99" s="1">
        <v>1</v>
      </c>
    </row>
    <row r="100" spans="1:21" ht="15.75">
      <c r="A100" s="4">
        <v>890410007</v>
      </c>
      <c r="B100" s="5" t="s">
        <v>99</v>
      </c>
      <c r="C100" s="5">
        <v>82</v>
      </c>
      <c r="D100" s="26">
        <f t="shared" si="1"/>
        <v>81.96000000000001</v>
      </c>
      <c r="E100" s="2">
        <v>92</v>
      </c>
      <c r="F100" s="2">
        <v>100</v>
      </c>
      <c r="G100" s="2">
        <v>96</v>
      </c>
      <c r="H100" s="2">
        <v>73</v>
      </c>
      <c r="I100" s="2"/>
      <c r="J100" s="2">
        <v>100</v>
      </c>
      <c r="K100" s="2">
        <v>76</v>
      </c>
      <c r="L100" s="20">
        <v>28</v>
      </c>
      <c r="M100" s="2"/>
      <c r="N100" s="2">
        <v>65</v>
      </c>
      <c r="O100" s="2">
        <v>35</v>
      </c>
      <c r="P100" s="2"/>
      <c r="Q100" s="2">
        <v>1</v>
      </c>
      <c r="R100" s="2">
        <v>1</v>
      </c>
      <c r="S100" s="1">
        <v>1</v>
      </c>
      <c r="T100" s="1">
        <v>1</v>
      </c>
      <c r="U100" s="1">
        <v>1</v>
      </c>
    </row>
    <row r="101" spans="1:21" ht="15.75">
      <c r="A101" s="4">
        <v>890410009</v>
      </c>
      <c r="B101" s="5" t="s">
        <v>100</v>
      </c>
      <c r="C101" s="5">
        <v>95</v>
      </c>
      <c r="D101" s="26">
        <f t="shared" si="1"/>
        <v>95.4</v>
      </c>
      <c r="E101" s="2">
        <v>89</v>
      </c>
      <c r="F101" s="2">
        <v>100</v>
      </c>
      <c r="G101" s="2">
        <v>99</v>
      </c>
      <c r="H101" s="2">
        <v>93</v>
      </c>
      <c r="I101" s="2"/>
      <c r="J101" s="2">
        <v>95</v>
      </c>
      <c r="K101" s="2">
        <v>75</v>
      </c>
      <c r="L101" s="20">
        <v>37</v>
      </c>
      <c r="M101" s="2"/>
      <c r="N101" s="2">
        <v>79</v>
      </c>
      <c r="O101" s="2">
        <v>53</v>
      </c>
      <c r="P101" s="2"/>
      <c r="Q101" s="2">
        <v>1</v>
      </c>
      <c r="R101" s="2">
        <v>1</v>
      </c>
      <c r="S101" s="1">
        <v>1</v>
      </c>
      <c r="T101" s="1">
        <v>1</v>
      </c>
      <c r="U101" s="1">
        <v>1</v>
      </c>
    </row>
    <row r="102" spans="1:21" ht="15.75">
      <c r="A102" s="4">
        <v>890410010</v>
      </c>
      <c r="B102" s="5" t="s">
        <v>119</v>
      </c>
      <c r="C102" s="5">
        <v>88</v>
      </c>
      <c r="D102" s="26">
        <f t="shared" si="1"/>
        <v>88.3</v>
      </c>
      <c r="E102" s="2">
        <v>100</v>
      </c>
      <c r="F102" s="2">
        <v>100</v>
      </c>
      <c r="G102" s="2">
        <v>97</v>
      </c>
      <c r="H102" s="2">
        <v>95</v>
      </c>
      <c r="I102" s="2"/>
      <c r="J102" s="2">
        <v>100</v>
      </c>
      <c r="K102" s="2">
        <v>81</v>
      </c>
      <c r="L102" s="20">
        <v>38.5</v>
      </c>
      <c r="M102" s="2"/>
      <c r="N102" s="2">
        <v>71</v>
      </c>
      <c r="O102" s="2">
        <v>42</v>
      </c>
      <c r="P102" s="2"/>
      <c r="Q102" s="2">
        <v>1</v>
      </c>
      <c r="R102" s="2">
        <v>1</v>
      </c>
      <c r="S102" s="1">
        <v>1</v>
      </c>
      <c r="T102" s="1">
        <v>1</v>
      </c>
      <c r="U102" s="1">
        <v>1</v>
      </c>
    </row>
    <row r="103" spans="1:21" ht="15.75">
      <c r="A103" s="4">
        <v>890410011</v>
      </c>
      <c r="B103" s="5" t="s">
        <v>101</v>
      </c>
      <c r="C103" s="5">
        <v>80</v>
      </c>
      <c r="D103" s="26">
        <f t="shared" si="1"/>
        <v>80.28</v>
      </c>
      <c r="E103" s="2">
        <v>100</v>
      </c>
      <c r="F103" s="2">
        <v>100</v>
      </c>
      <c r="G103" s="2">
        <v>96</v>
      </c>
      <c r="H103" s="2">
        <v>98</v>
      </c>
      <c r="I103" s="2"/>
      <c r="J103" s="2">
        <v>100</v>
      </c>
      <c r="K103" s="16">
        <v>88</v>
      </c>
      <c r="L103" s="20">
        <v>23.5</v>
      </c>
      <c r="M103" s="2"/>
      <c r="N103" s="2">
        <v>40</v>
      </c>
      <c r="O103" s="2">
        <v>54</v>
      </c>
      <c r="P103" s="2"/>
      <c r="Q103" s="2">
        <v>1</v>
      </c>
      <c r="R103" s="2">
        <v>1</v>
      </c>
      <c r="S103" s="1">
        <v>1</v>
      </c>
      <c r="T103" s="1">
        <v>1</v>
      </c>
      <c r="U103" s="1">
        <v>1</v>
      </c>
    </row>
    <row r="104" spans="1:21" ht="15.75">
      <c r="A104" s="4">
        <v>890410012</v>
      </c>
      <c r="B104" s="5" t="s">
        <v>102</v>
      </c>
      <c r="C104" s="5">
        <v>100</v>
      </c>
      <c r="D104" s="26">
        <f t="shared" si="1"/>
        <v>104.04</v>
      </c>
      <c r="E104" s="2">
        <v>98</v>
      </c>
      <c r="F104" s="2">
        <v>100</v>
      </c>
      <c r="G104" s="2">
        <v>98</v>
      </c>
      <c r="H104" s="2">
        <v>100</v>
      </c>
      <c r="I104" s="2"/>
      <c r="J104" s="2">
        <v>100</v>
      </c>
      <c r="K104" s="2">
        <v>87</v>
      </c>
      <c r="L104" s="2">
        <v>77</v>
      </c>
      <c r="M104" s="2"/>
      <c r="N104" s="2">
        <v>87</v>
      </c>
      <c r="O104" s="2">
        <v>61</v>
      </c>
      <c r="P104" s="2"/>
      <c r="Q104" s="2">
        <v>1</v>
      </c>
      <c r="R104" s="2">
        <v>1</v>
      </c>
      <c r="S104" s="1">
        <v>1</v>
      </c>
      <c r="T104" s="1">
        <v>1</v>
      </c>
      <c r="U104" s="1">
        <v>1</v>
      </c>
    </row>
    <row r="105" spans="1:21" ht="15.75">
      <c r="A105" s="4">
        <v>891410001</v>
      </c>
      <c r="B105" s="5" t="s">
        <v>103</v>
      </c>
      <c r="C105" s="5">
        <v>97</v>
      </c>
      <c r="D105" s="26">
        <f t="shared" si="1"/>
        <v>97.18</v>
      </c>
      <c r="E105" s="2">
        <v>97</v>
      </c>
      <c r="F105" s="2">
        <v>100</v>
      </c>
      <c r="G105" s="2">
        <v>99</v>
      </c>
      <c r="H105" s="2">
        <v>95</v>
      </c>
      <c r="I105" s="2"/>
      <c r="J105" s="2">
        <v>100</v>
      </c>
      <c r="K105" s="2">
        <v>87</v>
      </c>
      <c r="L105" s="2">
        <v>68</v>
      </c>
      <c r="M105" s="2"/>
      <c r="N105" s="2">
        <v>78</v>
      </c>
      <c r="O105" s="2">
        <v>54</v>
      </c>
      <c r="P105" s="2"/>
      <c r="Q105" s="2">
        <v>1</v>
      </c>
      <c r="R105" s="2">
        <v>1</v>
      </c>
      <c r="S105" s="1">
        <v>1</v>
      </c>
      <c r="T105" s="1">
        <v>1</v>
      </c>
      <c r="U105" s="1">
        <v>1</v>
      </c>
    </row>
    <row r="106" spans="1:21" ht="15.75">
      <c r="A106" s="4">
        <v>891410002</v>
      </c>
      <c r="B106" s="5" t="s">
        <v>117</v>
      </c>
      <c r="C106" s="5">
        <v>81</v>
      </c>
      <c r="D106" s="26">
        <f t="shared" si="1"/>
        <v>80.82</v>
      </c>
      <c r="E106" s="2">
        <v>98</v>
      </c>
      <c r="F106" s="2">
        <v>100</v>
      </c>
      <c r="G106" s="2">
        <v>99</v>
      </c>
      <c r="H106" s="2">
        <v>95</v>
      </c>
      <c r="I106" s="2"/>
      <c r="J106" s="2">
        <v>95</v>
      </c>
      <c r="K106" s="16">
        <v>77</v>
      </c>
      <c r="L106" s="20">
        <v>36</v>
      </c>
      <c r="M106" s="2"/>
      <c r="N106" s="2">
        <v>56</v>
      </c>
      <c r="O106" s="2">
        <v>39</v>
      </c>
      <c r="P106" s="2"/>
      <c r="Q106" s="2">
        <v>1</v>
      </c>
      <c r="R106" s="2">
        <v>1</v>
      </c>
      <c r="S106" s="1">
        <v>1</v>
      </c>
      <c r="T106" s="1">
        <v>1</v>
      </c>
      <c r="U106" s="1">
        <v>1</v>
      </c>
    </row>
    <row r="107" spans="1:21" ht="15.75">
      <c r="A107" s="4">
        <v>891410004</v>
      </c>
      <c r="B107" s="5" t="s">
        <v>104</v>
      </c>
      <c r="C107" s="5">
        <v>77</v>
      </c>
      <c r="D107" s="26">
        <f t="shared" si="1"/>
        <v>76.52000000000001</v>
      </c>
      <c r="E107" s="2">
        <v>100</v>
      </c>
      <c r="F107" s="2">
        <v>99</v>
      </c>
      <c r="G107" s="2">
        <v>89</v>
      </c>
      <c r="H107" s="2">
        <v>95</v>
      </c>
      <c r="I107" s="2"/>
      <c r="J107" s="2">
        <v>100</v>
      </c>
      <c r="K107" s="2">
        <v>69</v>
      </c>
      <c r="L107" s="20">
        <v>24.5</v>
      </c>
      <c r="M107" s="2"/>
      <c r="N107" s="2">
        <v>60</v>
      </c>
      <c r="O107" s="2">
        <v>26</v>
      </c>
      <c r="P107" s="2"/>
      <c r="Q107" s="2">
        <v>1</v>
      </c>
      <c r="R107" s="2">
        <v>1</v>
      </c>
      <c r="S107" s="1">
        <v>1</v>
      </c>
      <c r="T107" s="1">
        <v>1</v>
      </c>
      <c r="U107" s="1">
        <v>1</v>
      </c>
    </row>
    <row r="108" spans="1:21" ht="15.75">
      <c r="A108" s="4">
        <v>891410005</v>
      </c>
      <c r="B108" s="5" t="s">
        <v>105</v>
      </c>
      <c r="C108" s="5">
        <v>83</v>
      </c>
      <c r="D108" s="26">
        <f t="shared" si="1"/>
        <v>82.9</v>
      </c>
      <c r="E108" s="2">
        <v>100</v>
      </c>
      <c r="F108" s="2">
        <v>84</v>
      </c>
      <c r="G108" s="2">
        <v>94</v>
      </c>
      <c r="H108" s="2">
        <v>92</v>
      </c>
      <c r="I108" s="2"/>
      <c r="J108" s="2">
        <v>100</v>
      </c>
      <c r="K108" s="2">
        <v>74</v>
      </c>
      <c r="L108" s="2">
        <v>78</v>
      </c>
      <c r="M108" s="2"/>
      <c r="N108" s="2">
        <v>44</v>
      </c>
      <c r="O108" s="2">
        <v>53</v>
      </c>
      <c r="P108" s="2"/>
      <c r="Q108" s="2">
        <v>1</v>
      </c>
      <c r="R108" s="2">
        <v>1</v>
      </c>
      <c r="S108" s="1">
        <v>1</v>
      </c>
      <c r="T108" s="1">
        <v>1</v>
      </c>
      <c r="U108" s="1">
        <v>1</v>
      </c>
    </row>
    <row r="109" spans="1:21" ht="15.75">
      <c r="A109" s="4">
        <v>891410006</v>
      </c>
      <c r="B109" s="5" t="s">
        <v>106</v>
      </c>
      <c r="C109" s="5">
        <v>75</v>
      </c>
      <c r="D109" s="26">
        <f t="shared" si="1"/>
        <v>74.84</v>
      </c>
      <c r="E109" s="2">
        <v>80</v>
      </c>
      <c r="F109" s="2">
        <v>100</v>
      </c>
      <c r="G109" s="2">
        <v>0</v>
      </c>
      <c r="H109" s="2"/>
      <c r="I109" s="2"/>
      <c r="J109" s="2">
        <v>100</v>
      </c>
      <c r="K109" s="2">
        <v>74</v>
      </c>
      <c r="L109" s="20">
        <v>24</v>
      </c>
      <c r="M109" s="2"/>
      <c r="N109" s="2">
        <v>71</v>
      </c>
      <c r="O109" s="2">
        <v>21</v>
      </c>
      <c r="P109" s="2"/>
      <c r="Q109" s="2">
        <v>0</v>
      </c>
      <c r="R109" s="2">
        <v>0</v>
      </c>
      <c r="S109" s="1">
        <v>0</v>
      </c>
      <c r="T109" s="1">
        <v>0</v>
      </c>
      <c r="U109" s="1">
        <v>0</v>
      </c>
    </row>
    <row r="110" spans="1:21" ht="15.75">
      <c r="A110" s="4">
        <v>891410009</v>
      </c>
      <c r="B110" s="5" t="s">
        <v>107</v>
      </c>
      <c r="C110" s="5">
        <v>98</v>
      </c>
      <c r="D110" s="26">
        <f t="shared" si="1"/>
        <v>97.62</v>
      </c>
      <c r="E110" s="2">
        <v>97</v>
      </c>
      <c r="F110" s="2">
        <v>100</v>
      </c>
      <c r="G110" s="2">
        <v>98</v>
      </c>
      <c r="H110" s="2">
        <v>100</v>
      </c>
      <c r="I110" s="2"/>
      <c r="J110" s="2">
        <v>100</v>
      </c>
      <c r="K110" s="2">
        <v>87</v>
      </c>
      <c r="L110" s="20">
        <v>37</v>
      </c>
      <c r="M110" s="2"/>
      <c r="N110" s="2">
        <v>79</v>
      </c>
      <c r="O110" s="2">
        <v>57</v>
      </c>
      <c r="P110" s="2"/>
      <c r="Q110" s="2">
        <v>1</v>
      </c>
      <c r="R110" s="2">
        <v>1</v>
      </c>
      <c r="S110" s="1">
        <v>1</v>
      </c>
      <c r="T110" s="1">
        <v>1</v>
      </c>
      <c r="U110" s="1">
        <v>1</v>
      </c>
    </row>
    <row r="111" spans="1:21" ht="15.75">
      <c r="A111" s="4">
        <v>891410010</v>
      </c>
      <c r="B111" s="5" t="s">
        <v>108</v>
      </c>
      <c r="C111" s="5">
        <v>71</v>
      </c>
      <c r="D111" s="26">
        <f t="shared" si="1"/>
        <v>70.68</v>
      </c>
      <c r="E111" s="2">
        <v>91</v>
      </c>
      <c r="F111" s="2">
        <v>98</v>
      </c>
      <c r="G111" s="2">
        <v>95</v>
      </c>
      <c r="H111" s="2">
        <v>93</v>
      </c>
      <c r="I111" s="2"/>
      <c r="J111" s="2">
        <v>80</v>
      </c>
      <c r="K111" s="2">
        <v>63</v>
      </c>
      <c r="L111" s="20">
        <v>24.5</v>
      </c>
      <c r="M111" s="2"/>
      <c r="N111" s="2">
        <v>29</v>
      </c>
      <c r="O111" s="2">
        <v>44</v>
      </c>
      <c r="P111" s="2"/>
      <c r="Q111" s="2">
        <v>1</v>
      </c>
      <c r="R111" s="2">
        <v>1</v>
      </c>
      <c r="S111" s="1">
        <v>1</v>
      </c>
      <c r="T111" s="1">
        <v>1</v>
      </c>
      <c r="U111" s="1">
        <v>1</v>
      </c>
    </row>
    <row r="112" spans="1:21" s="8" customFormat="1" ht="15.75">
      <c r="A112" s="6" t="s">
        <v>0</v>
      </c>
      <c r="B112" s="7"/>
      <c r="C112" s="27">
        <f>SUM(C4:C111)</f>
        <v>9121</v>
      </c>
      <c r="D112" s="27">
        <f>SUM(D4:D111)</f>
        <v>9130.04</v>
      </c>
      <c r="E112" s="7">
        <f>SUM(E4:E111)</f>
        <v>9528</v>
      </c>
      <c r="F112" s="7">
        <f aca="true" t="shared" si="2" ref="F112:O112">SUM(F4:F111)</f>
        <v>10422</v>
      </c>
      <c r="G112" s="7">
        <f t="shared" si="2"/>
        <v>9674</v>
      </c>
      <c r="H112" s="7">
        <f t="shared" si="2"/>
        <v>9251</v>
      </c>
      <c r="I112" s="7">
        <f t="shared" si="2"/>
        <v>0</v>
      </c>
      <c r="J112" s="7">
        <f t="shared" si="2"/>
        <v>10165</v>
      </c>
      <c r="K112" s="7">
        <f t="shared" si="2"/>
        <v>7948</v>
      </c>
      <c r="L112" s="7">
        <f t="shared" si="2"/>
        <v>4254.5</v>
      </c>
      <c r="M112" s="7">
        <f t="shared" si="2"/>
        <v>0</v>
      </c>
      <c r="N112" s="7">
        <f t="shared" si="2"/>
        <v>6999</v>
      </c>
      <c r="O112" s="7">
        <f t="shared" si="2"/>
        <v>4428</v>
      </c>
      <c r="P112" s="7"/>
      <c r="Q112" s="7">
        <f>SUM(Q4:Q111)</f>
        <v>91</v>
      </c>
      <c r="R112" s="7">
        <f>SUM(R4:R111)</f>
        <v>96</v>
      </c>
      <c r="S112" s="7">
        <f>SUM(S4:S111)</f>
        <v>89</v>
      </c>
      <c r="T112" s="7">
        <f>SUM(T4:T111)</f>
        <v>92</v>
      </c>
      <c r="U112" s="7">
        <f>SUM(U4:U111)</f>
        <v>97</v>
      </c>
    </row>
    <row r="113" spans="1:17" s="8" customFormat="1" ht="15.75">
      <c r="A113" s="6" t="s">
        <v>109</v>
      </c>
      <c r="B113" s="7"/>
      <c r="C113" s="30">
        <f>AVERAGE(C4:C111)</f>
        <v>84.45370370370371</v>
      </c>
      <c r="D113" s="27">
        <f>AVERAGE(D4:D111)</f>
        <v>84.53740740740741</v>
      </c>
      <c r="E113" s="7">
        <f>AVERAGE(E4:E111)</f>
        <v>88.22222222222223</v>
      </c>
      <c r="F113" s="7">
        <f aca="true" t="shared" si="3" ref="F113:O113">AVERAGE(F4:F111)</f>
        <v>96.5</v>
      </c>
      <c r="G113" s="7">
        <f t="shared" si="3"/>
        <v>89.57407407407408</v>
      </c>
      <c r="H113" s="7">
        <f t="shared" si="3"/>
        <v>87.27358490566037</v>
      </c>
      <c r="I113" s="7" t="e">
        <f t="shared" si="3"/>
        <v>#DIV/0!</v>
      </c>
      <c r="J113" s="7">
        <f t="shared" si="3"/>
        <v>94.12037037037037</v>
      </c>
      <c r="K113" s="7">
        <f t="shared" si="3"/>
        <v>73.5925925925926</v>
      </c>
      <c r="L113" s="7">
        <f t="shared" si="3"/>
        <v>39.39351851851852</v>
      </c>
      <c r="M113" s="7" t="e">
        <f t="shared" si="3"/>
        <v>#DIV/0!</v>
      </c>
      <c r="N113" s="7">
        <f t="shared" si="3"/>
        <v>64.80555555555556</v>
      </c>
      <c r="O113" s="7">
        <f t="shared" si="3"/>
        <v>41</v>
      </c>
      <c r="P113" s="7"/>
      <c r="Q113" s="7"/>
    </row>
    <row r="114" spans="1:17" s="8" customFormat="1" ht="15.75">
      <c r="A114" s="6" t="s">
        <v>1</v>
      </c>
      <c r="B114" s="7"/>
      <c r="C114" s="30">
        <f>STDEV(C4:C111)</f>
        <v>8.749242166658062</v>
      </c>
      <c r="D114" s="27">
        <f>STDEV(D4:D111)</f>
        <v>8.82673385793541</v>
      </c>
      <c r="E114" s="7">
        <f>STDEV(E4:E111)</f>
        <v>22.016702807010216</v>
      </c>
      <c r="F114" s="7">
        <f aca="true" t="shared" si="4" ref="F114:O114">STDEV(F4:F111)</f>
        <v>14.090163600199036</v>
      </c>
      <c r="G114" s="7">
        <f t="shared" si="4"/>
        <v>18.277816442370895</v>
      </c>
      <c r="H114" s="7">
        <f t="shared" si="4"/>
        <v>17.91170567978911</v>
      </c>
      <c r="I114" s="7" t="e">
        <f t="shared" si="4"/>
        <v>#DIV/0!</v>
      </c>
      <c r="J114" s="7">
        <f t="shared" si="4"/>
        <v>17.45258869617892</v>
      </c>
      <c r="K114" s="7">
        <f t="shared" si="4"/>
        <v>20.974411217622432</v>
      </c>
      <c r="L114" s="7">
        <f t="shared" si="4"/>
        <v>21.658463080706934</v>
      </c>
      <c r="M114" s="7" t="e">
        <f t="shared" si="4"/>
        <v>#DIV/0!</v>
      </c>
      <c r="N114" s="7">
        <f t="shared" si="4"/>
        <v>11.671082831289857</v>
      </c>
      <c r="O114" s="7">
        <f t="shared" si="4"/>
        <v>11.170722748729016</v>
      </c>
      <c r="P114" s="7"/>
      <c r="Q114" s="7"/>
    </row>
    <row r="116" spans="4:15" ht="15.75">
      <c r="D116" s="28"/>
      <c r="N116" s="22">
        <f>(E114+F114+G114+H114+J114+K114+L114+L114)</f>
        <v>154.04031460458447</v>
      </c>
      <c r="O116" s="1">
        <f>(N114+O114)</f>
        <v>22.84180558001887</v>
      </c>
    </row>
    <row r="117" ht="15.75">
      <c r="O117" s="1">
        <f>7*O116</f>
        <v>159.8926390601321</v>
      </c>
    </row>
  </sheetData>
  <mergeCells count="2">
    <mergeCell ref="J2:L2"/>
    <mergeCell ref="E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˙.˙</dc:creator>
  <cp:keywords/>
  <dc:description/>
  <cp:lastModifiedBy>dan</cp:lastModifiedBy>
  <cp:lastPrinted>2003-01-06T05:31:12Z</cp:lastPrinted>
  <dcterms:created xsi:type="dcterms:W3CDTF">2002-11-06T04:49:39Z</dcterms:created>
  <dcterms:modified xsi:type="dcterms:W3CDTF">2003-01-24T03:53:27Z</dcterms:modified>
  <cp:category/>
  <cp:version/>
  <cp:contentType/>
  <cp:contentStatus/>
</cp:coreProperties>
</file>